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/>
  <mc:AlternateContent xmlns:mc="http://schemas.openxmlformats.org/markup-compatibility/2006">
    <mc:Choice Requires="x15">
      <x15ac:absPath xmlns:x15ac="http://schemas.microsoft.com/office/spreadsheetml/2010/11/ac" url="G:\02 Ausschreibungen\2017\030 Canalizzazione_Kanalisierung Lavason (AE, RM)\03. Discipl+alleg+criteri\da pubblicare\"/>
    </mc:Choice>
  </mc:AlternateContent>
  <workbookProtection workbookPassword="8B81" lockStructure="1"/>
  <bookViews>
    <workbookView xWindow="0" yWindow="0" windowWidth="24042" windowHeight="9692" tabRatio="500"/>
  </bookViews>
  <sheets>
    <sheet name="ANGEBOT" sheetId="1" r:id="rId1"/>
    <sheet name="Aufmaß" sheetId="2" r:id="rId2"/>
    <sheet name="Pauschal" sheetId="3" r:id="rId3"/>
    <sheet name="Sicherheitsmaßnahmen" sheetId="4" r:id="rId4"/>
    <sheet name="Comuni" sheetId="5" state="hidden" r:id="rId5"/>
  </sheets>
  <definedNames>
    <definedName name="codice">#REF!</definedName>
    <definedName name="Comuni">Comuni!$A$2:$A$118</definedName>
    <definedName name="dislocazione">Comuni!$F$4:$F$9</definedName>
    <definedName name="Gemeinden">Comuni!$B$2:$B$118</definedName>
    <definedName name="Verlegung">Comuni!$G$4:$G$9</definedName>
  </definedNames>
  <calcPr calcId="171027"/>
</workbook>
</file>

<file path=xl/calcChain.xml><?xml version="1.0" encoding="utf-8"?>
<calcChain xmlns="http://schemas.openxmlformats.org/spreadsheetml/2006/main">
  <c r="E38" i="1" l="1"/>
  <c r="H7" i="2"/>
  <c r="H17" i="2"/>
  <c r="I17" i="2"/>
  <c r="H18" i="2"/>
  <c r="I18" i="2"/>
  <c r="H19" i="2"/>
  <c r="I19" i="2"/>
  <c r="H20" i="2"/>
  <c r="I20" i="2"/>
  <c r="H21" i="2"/>
  <c r="I21" i="2"/>
  <c r="H22" i="2"/>
  <c r="I22" i="2"/>
  <c r="H23" i="2"/>
  <c r="I23" i="2"/>
  <c r="H24" i="2"/>
  <c r="I24" i="2"/>
  <c r="H25" i="2"/>
  <c r="I25" i="2"/>
  <c r="H26" i="2"/>
  <c r="I26" i="2"/>
  <c r="H27" i="2"/>
  <c r="I27" i="2"/>
  <c r="H28" i="2"/>
  <c r="I28" i="2"/>
  <c r="H29" i="2"/>
  <c r="I29" i="2"/>
  <c r="H30" i="2"/>
  <c r="I30" i="2"/>
  <c r="H31" i="2"/>
  <c r="I31" i="2"/>
  <c r="H32" i="2"/>
  <c r="I32" i="2"/>
  <c r="H33" i="2"/>
  <c r="I33" i="2"/>
  <c r="H34" i="2"/>
  <c r="I34" i="2"/>
  <c r="H35" i="2"/>
  <c r="I35" i="2"/>
  <c r="H36" i="2"/>
  <c r="I36" i="2"/>
  <c r="H37" i="2"/>
  <c r="I37" i="2"/>
  <c r="H38" i="2"/>
  <c r="I38" i="2"/>
  <c r="H39" i="2"/>
  <c r="I39" i="2"/>
  <c r="H40" i="2"/>
  <c r="I40" i="2"/>
  <c r="H41" i="2"/>
  <c r="I41" i="2"/>
  <c r="H42" i="2"/>
  <c r="I42" i="2"/>
  <c r="H43" i="2"/>
  <c r="I43" i="2"/>
  <c r="H44" i="2"/>
  <c r="I44" i="2"/>
  <c r="H45" i="2"/>
  <c r="I45" i="2"/>
  <c r="H46" i="2"/>
  <c r="I46" i="2"/>
  <c r="H47" i="2"/>
  <c r="I47" i="2"/>
  <c r="H48" i="2"/>
  <c r="I48" i="2"/>
  <c r="H49" i="2"/>
  <c r="I49" i="2"/>
  <c r="H50" i="2"/>
  <c r="I50" i="2"/>
  <c r="H51" i="2"/>
  <c r="I51" i="2"/>
  <c r="H52" i="2"/>
  <c r="I52" i="2"/>
  <c r="H53" i="2"/>
  <c r="I53" i="2"/>
  <c r="H54" i="2"/>
  <c r="I54" i="2"/>
  <c r="H55" i="2"/>
  <c r="I55" i="2"/>
  <c r="H56" i="2"/>
  <c r="I56" i="2"/>
  <c r="H57" i="2"/>
  <c r="I57" i="2"/>
  <c r="H58" i="2"/>
  <c r="I58" i="2"/>
  <c r="H59" i="2"/>
  <c r="I59" i="2"/>
  <c r="H60" i="2"/>
  <c r="I60" i="2"/>
  <c r="H61" i="2"/>
  <c r="I61" i="2"/>
  <c r="H62" i="2"/>
  <c r="I62" i="2"/>
  <c r="H63" i="2"/>
  <c r="I63" i="2"/>
  <c r="H64" i="2"/>
  <c r="I64" i="2"/>
  <c r="H65" i="2"/>
  <c r="I65" i="2"/>
  <c r="H66" i="2"/>
  <c r="I66" i="2"/>
  <c r="H67" i="2"/>
  <c r="I67" i="2"/>
  <c r="H68" i="2"/>
  <c r="I68" i="2"/>
  <c r="H69" i="2"/>
  <c r="I69" i="2"/>
  <c r="H70" i="2"/>
  <c r="I70" i="2"/>
  <c r="H71" i="2"/>
  <c r="I71" i="2"/>
  <c r="H72" i="2"/>
  <c r="I72" i="2"/>
  <c r="H73" i="2"/>
  <c r="I73" i="2"/>
  <c r="H74" i="2"/>
  <c r="I74" i="2"/>
  <c r="H75" i="2"/>
  <c r="I75" i="2"/>
  <c r="H76" i="2"/>
  <c r="I76" i="2"/>
  <c r="H77" i="2"/>
  <c r="I77" i="2"/>
  <c r="H78" i="2"/>
  <c r="I78" i="2"/>
  <c r="H79" i="2"/>
  <c r="I79" i="2"/>
  <c r="H80" i="2"/>
  <c r="I80" i="2"/>
  <c r="H81" i="2"/>
  <c r="I81" i="2"/>
  <c r="H82" i="2"/>
  <c r="I82" i="2"/>
  <c r="H83" i="2"/>
  <c r="I83" i="2"/>
  <c r="H84" i="2"/>
  <c r="I84" i="2"/>
  <c r="H85" i="2"/>
  <c r="I85" i="2"/>
  <c r="H86" i="2"/>
  <c r="I86" i="2"/>
  <c r="H87" i="2"/>
  <c r="I87" i="2"/>
  <c r="H88" i="2"/>
  <c r="I88" i="2"/>
  <c r="H89" i="2"/>
  <c r="I89" i="2"/>
  <c r="H90" i="2"/>
  <c r="I90" i="2"/>
  <c r="H91" i="2"/>
  <c r="I91" i="2"/>
  <c r="H92" i="2"/>
  <c r="I92" i="2"/>
  <c r="H93" i="2"/>
  <c r="I93" i="2"/>
  <c r="H94" i="2"/>
  <c r="I94" i="2"/>
  <c r="H95" i="2"/>
  <c r="I95" i="2"/>
  <c r="H96" i="2"/>
  <c r="I96" i="2"/>
  <c r="H97" i="2"/>
  <c r="I97" i="2"/>
  <c r="H98" i="2"/>
  <c r="I98" i="2"/>
  <c r="H99" i="2"/>
  <c r="I99" i="2"/>
  <c r="H100" i="2"/>
  <c r="I100" i="2"/>
  <c r="H101" i="2"/>
  <c r="I101" i="2"/>
  <c r="H102" i="2"/>
  <c r="I102" i="2"/>
  <c r="H103" i="2"/>
  <c r="I103" i="2"/>
  <c r="H104" i="2"/>
  <c r="I104" i="2"/>
  <c r="H105" i="2"/>
  <c r="I105" i="2"/>
  <c r="H106" i="2"/>
  <c r="I106" i="2"/>
  <c r="H107" i="2"/>
  <c r="I107" i="2"/>
  <c r="H108" i="2"/>
  <c r="I108" i="2"/>
  <c r="H109" i="2"/>
  <c r="I109" i="2"/>
  <c r="H110" i="2"/>
  <c r="I110" i="2"/>
  <c r="H111" i="2"/>
  <c r="I111" i="2"/>
  <c r="H112" i="2"/>
  <c r="I112" i="2"/>
  <c r="H113" i="2"/>
  <c r="I113" i="2"/>
  <c r="H114" i="2"/>
  <c r="I114" i="2"/>
  <c r="H115" i="2"/>
  <c r="I115" i="2"/>
  <c r="H116" i="2"/>
  <c r="I116" i="2"/>
  <c r="H117" i="2"/>
  <c r="I117" i="2"/>
  <c r="H118" i="2"/>
  <c r="I118" i="2"/>
  <c r="H119" i="2"/>
  <c r="I119" i="2"/>
  <c r="H120" i="2"/>
  <c r="I120" i="2"/>
  <c r="H121" i="2"/>
  <c r="I121" i="2"/>
  <c r="H122" i="2"/>
  <c r="I122" i="2"/>
  <c r="H123" i="2"/>
  <c r="I123" i="2"/>
  <c r="H124" i="2"/>
  <c r="I124" i="2"/>
  <c r="H125" i="2"/>
  <c r="I125" i="2"/>
  <c r="H126" i="2"/>
  <c r="I126" i="2"/>
  <c r="H127" i="2"/>
  <c r="I127" i="2"/>
  <c r="H128" i="2"/>
  <c r="I128" i="2"/>
  <c r="H129" i="2"/>
  <c r="I129" i="2"/>
  <c r="H130" i="2"/>
  <c r="I130" i="2"/>
  <c r="H131" i="2"/>
  <c r="I131" i="2"/>
  <c r="H132" i="2"/>
  <c r="I132" i="2"/>
  <c r="H133" i="2"/>
  <c r="I133" i="2"/>
  <c r="H134" i="2"/>
  <c r="I134" i="2"/>
  <c r="H135" i="2"/>
  <c r="I135" i="2"/>
  <c r="H136" i="2"/>
  <c r="I136" i="2"/>
  <c r="H137" i="2"/>
  <c r="I137" i="2"/>
  <c r="H138" i="2"/>
  <c r="I138" i="2"/>
  <c r="H139" i="2"/>
  <c r="I139" i="2"/>
  <c r="H140" i="2"/>
  <c r="I140" i="2"/>
  <c r="H141" i="2"/>
  <c r="I141" i="2"/>
  <c r="H142" i="2"/>
  <c r="I142" i="2"/>
  <c r="H143" i="2"/>
  <c r="I143" i="2"/>
  <c r="H144" i="2"/>
  <c r="I144" i="2"/>
  <c r="H145" i="2"/>
  <c r="I145" i="2"/>
  <c r="H146" i="2"/>
  <c r="I146" i="2"/>
  <c r="H147" i="2"/>
  <c r="I147" i="2"/>
  <c r="H148" i="2"/>
  <c r="I148" i="2"/>
  <c r="H149" i="2"/>
  <c r="I149" i="2"/>
  <c r="H150" i="2"/>
  <c r="I150" i="2"/>
  <c r="H151" i="2"/>
  <c r="I151" i="2"/>
  <c r="H152" i="2"/>
  <c r="I152" i="2"/>
  <c r="H153" i="2"/>
  <c r="I153" i="2"/>
  <c r="H154" i="2"/>
  <c r="I154" i="2"/>
  <c r="H155" i="2"/>
  <c r="I155" i="2"/>
  <c r="H156" i="2"/>
  <c r="I156" i="2"/>
  <c r="H157" i="2"/>
  <c r="I157" i="2"/>
  <c r="H158" i="2"/>
  <c r="I158" i="2"/>
  <c r="H159" i="2"/>
  <c r="I159" i="2"/>
  <c r="H160" i="2"/>
  <c r="I160" i="2"/>
  <c r="H161" i="2"/>
  <c r="I161" i="2"/>
  <c r="H162" i="2"/>
  <c r="I162" i="2"/>
  <c r="H163" i="2"/>
  <c r="I163" i="2"/>
  <c r="H164" i="2"/>
  <c r="I164" i="2"/>
  <c r="H165" i="2"/>
  <c r="I165" i="2"/>
  <c r="H166" i="2"/>
  <c r="I166" i="2"/>
  <c r="H167" i="2"/>
  <c r="I167" i="2"/>
  <c r="H168" i="2"/>
  <c r="I168" i="2"/>
  <c r="H169" i="2"/>
  <c r="I169" i="2"/>
  <c r="H170" i="2"/>
  <c r="I170" i="2"/>
  <c r="H171" i="2"/>
  <c r="I171" i="2"/>
  <c r="H172" i="2"/>
  <c r="I172" i="2"/>
  <c r="H173" i="2"/>
  <c r="I173" i="2"/>
  <c r="H174" i="2"/>
  <c r="I174" i="2"/>
  <c r="H175" i="2"/>
  <c r="I175" i="2"/>
  <c r="H176" i="2"/>
  <c r="I176" i="2"/>
  <c r="H177" i="2"/>
  <c r="I177" i="2"/>
  <c r="H178" i="2"/>
  <c r="I178" i="2"/>
  <c r="H179" i="2"/>
  <c r="I179" i="2"/>
  <c r="H180" i="2"/>
  <c r="I180" i="2"/>
  <c r="H181" i="2"/>
  <c r="I181" i="2"/>
  <c r="H182" i="2"/>
  <c r="I182" i="2"/>
  <c r="H183" i="2"/>
  <c r="I183" i="2"/>
  <c r="H184" i="2"/>
  <c r="I184" i="2"/>
  <c r="H185" i="2"/>
  <c r="I185" i="2"/>
  <c r="H186" i="2"/>
  <c r="I186" i="2"/>
  <c r="H187" i="2"/>
  <c r="I187" i="2"/>
  <c r="H188" i="2"/>
  <c r="I188" i="2"/>
  <c r="H189" i="2"/>
  <c r="I189" i="2"/>
  <c r="H190" i="2"/>
  <c r="I190" i="2"/>
  <c r="H191" i="2"/>
  <c r="I191" i="2"/>
  <c r="H192" i="2"/>
  <c r="I192" i="2"/>
  <c r="H193" i="2"/>
  <c r="I193" i="2"/>
  <c r="H194" i="2"/>
  <c r="I194" i="2"/>
  <c r="H195" i="2"/>
  <c r="I195" i="2"/>
  <c r="H196" i="2"/>
  <c r="I196" i="2"/>
  <c r="H197" i="2"/>
  <c r="I197" i="2"/>
  <c r="H198" i="2"/>
  <c r="I198" i="2"/>
  <c r="H199" i="2"/>
  <c r="I199" i="2"/>
  <c r="H200" i="2"/>
  <c r="I200" i="2"/>
  <c r="H8" i="3"/>
  <c r="H17" i="3"/>
  <c r="I17" i="3"/>
  <c r="H18" i="3"/>
  <c r="H6" i="3" s="1"/>
  <c r="I18" i="3"/>
  <c r="H19" i="3"/>
  <c r="I19" i="3"/>
  <c r="H20" i="3"/>
  <c r="I20" i="3"/>
  <c r="H21" i="3"/>
  <c r="I21" i="3"/>
  <c r="H22" i="3"/>
  <c r="I22" i="3"/>
  <c r="H23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H129" i="3"/>
  <c r="I129" i="3"/>
  <c r="H130" i="3"/>
  <c r="I130" i="3"/>
  <c r="H131" i="3"/>
  <c r="I131" i="3"/>
  <c r="H132" i="3"/>
  <c r="I132" i="3"/>
  <c r="H133" i="3"/>
  <c r="I133" i="3"/>
  <c r="H134" i="3"/>
  <c r="I134" i="3"/>
  <c r="H135" i="3"/>
  <c r="I135" i="3"/>
  <c r="H136" i="3"/>
  <c r="I136" i="3"/>
  <c r="H137" i="3"/>
  <c r="I137" i="3"/>
  <c r="H138" i="3"/>
  <c r="I138" i="3"/>
  <c r="H139" i="3"/>
  <c r="I139" i="3"/>
  <c r="H140" i="3"/>
  <c r="I140" i="3"/>
  <c r="H141" i="3"/>
  <c r="I141" i="3"/>
  <c r="H142" i="3"/>
  <c r="I142" i="3"/>
  <c r="H143" i="3"/>
  <c r="I143" i="3"/>
  <c r="H144" i="3"/>
  <c r="I144" i="3"/>
  <c r="H145" i="3"/>
  <c r="I145" i="3"/>
  <c r="H146" i="3"/>
  <c r="I146" i="3"/>
  <c r="H147" i="3"/>
  <c r="I147" i="3"/>
  <c r="H148" i="3"/>
  <c r="I148" i="3"/>
  <c r="H149" i="3"/>
  <c r="I149" i="3"/>
  <c r="H150" i="3"/>
  <c r="I150" i="3"/>
  <c r="H151" i="3"/>
  <c r="I151" i="3"/>
  <c r="H152" i="3"/>
  <c r="I152" i="3"/>
  <c r="H153" i="3"/>
  <c r="I153" i="3"/>
  <c r="H154" i="3"/>
  <c r="I154" i="3"/>
  <c r="H155" i="3"/>
  <c r="I155" i="3"/>
  <c r="H156" i="3"/>
  <c r="I156" i="3"/>
  <c r="H157" i="3"/>
  <c r="I157" i="3"/>
  <c r="H158" i="3"/>
  <c r="I158" i="3"/>
  <c r="H159" i="3"/>
  <c r="I159" i="3"/>
  <c r="H160" i="3"/>
  <c r="I160" i="3"/>
  <c r="H161" i="3"/>
  <c r="I161" i="3"/>
  <c r="H162" i="3"/>
  <c r="I162" i="3"/>
  <c r="H163" i="3"/>
  <c r="I163" i="3"/>
  <c r="H164" i="3"/>
  <c r="I164" i="3"/>
  <c r="H165" i="3"/>
  <c r="I165" i="3"/>
  <c r="H166" i="3"/>
  <c r="I166" i="3"/>
  <c r="H167" i="3"/>
  <c r="I167" i="3"/>
  <c r="H168" i="3"/>
  <c r="I168" i="3"/>
  <c r="H169" i="3"/>
  <c r="I169" i="3"/>
  <c r="H170" i="3"/>
  <c r="I170" i="3"/>
  <c r="H171" i="3"/>
  <c r="I171" i="3"/>
  <c r="H172" i="3"/>
  <c r="I172" i="3"/>
  <c r="H173" i="3"/>
  <c r="I173" i="3"/>
  <c r="H174" i="3"/>
  <c r="I174" i="3"/>
  <c r="H175" i="3"/>
  <c r="I175" i="3"/>
  <c r="H176" i="3"/>
  <c r="I176" i="3"/>
  <c r="H177" i="3"/>
  <c r="I177" i="3"/>
  <c r="H178" i="3"/>
  <c r="I178" i="3"/>
  <c r="H179" i="3"/>
  <c r="I179" i="3"/>
  <c r="H180" i="3"/>
  <c r="I180" i="3"/>
  <c r="H181" i="3"/>
  <c r="I181" i="3"/>
  <c r="H182" i="3"/>
  <c r="I182" i="3"/>
  <c r="H183" i="3"/>
  <c r="I183" i="3"/>
  <c r="H184" i="3"/>
  <c r="I184" i="3"/>
  <c r="H185" i="3"/>
  <c r="I185" i="3"/>
  <c r="H186" i="3"/>
  <c r="I186" i="3"/>
  <c r="H187" i="3"/>
  <c r="I187" i="3"/>
  <c r="H188" i="3"/>
  <c r="I188" i="3"/>
  <c r="H189" i="3"/>
  <c r="I189" i="3"/>
  <c r="H190" i="3"/>
  <c r="I190" i="3"/>
  <c r="H191" i="3"/>
  <c r="I191" i="3"/>
  <c r="H192" i="3"/>
  <c r="I192" i="3"/>
  <c r="H193" i="3"/>
  <c r="I193" i="3"/>
  <c r="H194" i="3"/>
  <c r="I194" i="3"/>
  <c r="H195" i="3"/>
  <c r="I195" i="3"/>
  <c r="H196" i="3"/>
  <c r="I196" i="3"/>
  <c r="H197" i="3"/>
  <c r="I197" i="3"/>
  <c r="H198" i="3"/>
  <c r="I198" i="3"/>
  <c r="H15" i="4"/>
  <c r="H16" i="4"/>
  <c r="H6" i="4" s="1"/>
  <c r="E41" i="1" s="1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6" i="2" l="1"/>
  <c r="E35" i="1" s="1"/>
  <c r="H7" i="3"/>
  <c r="H9" i="3" s="1"/>
  <c r="D9" i="3" s="1"/>
  <c r="E36" i="1"/>
  <c r="E37" i="1" l="1"/>
  <c r="E39" i="1" s="1"/>
  <c r="A39" i="1" s="1"/>
  <c r="H8" i="2"/>
  <c r="D8" i="2" s="1"/>
  <c r="A162" i="3"/>
  <c r="A142" i="2"/>
  <c r="A149" i="2"/>
  <c r="A131" i="3"/>
  <c r="A149" i="4"/>
  <c r="A43" i="4"/>
  <c r="A137" i="3"/>
  <c r="A42" i="4"/>
  <c r="A120" i="4"/>
  <c r="A191" i="4"/>
  <c r="A55" i="4"/>
  <c r="A161" i="3"/>
  <c r="A90" i="4"/>
  <c r="A17" i="2"/>
  <c r="A195" i="4"/>
  <c r="A197" i="2"/>
  <c r="A138" i="3"/>
  <c r="A137" i="4"/>
  <c r="A150" i="2"/>
  <c r="A69" i="4"/>
  <c r="A195" i="3"/>
  <c r="A123" i="4"/>
  <c r="A54" i="4"/>
  <c r="A81" i="4"/>
  <c r="A160" i="2"/>
  <c r="A146" i="4"/>
  <c r="A152" i="3"/>
  <c r="A191" i="2"/>
  <c r="A115" i="4"/>
  <c r="A60" i="4"/>
  <c r="A184" i="4"/>
  <c r="A135" i="4"/>
  <c r="A142" i="3"/>
  <c r="A127" i="4"/>
  <c r="A108" i="4"/>
  <c r="A164" i="2"/>
  <c r="A139" i="4"/>
  <c r="A53" i="4"/>
  <c r="A193" i="4"/>
  <c r="A156" i="3"/>
  <c r="A62" i="4"/>
  <c r="A96" i="4"/>
  <c r="A174" i="2"/>
  <c r="A91" i="4"/>
  <c r="A143" i="4"/>
  <c r="A65" i="4"/>
  <c r="A181" i="3"/>
  <c r="A130" i="4"/>
  <c r="A161" i="2"/>
  <c r="A159" i="2"/>
  <c r="A99" i="4"/>
  <c r="A159" i="3"/>
  <c r="A164" i="4"/>
  <c r="A86" i="4"/>
  <c r="A174" i="3"/>
  <c r="A154" i="2"/>
  <c r="A173" i="2"/>
  <c r="A155" i="3"/>
  <c r="A155" i="4"/>
  <c r="A117" i="4"/>
  <c r="A37" i="4"/>
  <c r="A158" i="4"/>
  <c r="A179" i="2"/>
  <c r="A94" i="4"/>
  <c r="A130" i="3"/>
  <c r="A165" i="3"/>
  <c r="A154" i="4"/>
  <c r="A178" i="2"/>
  <c r="A175" i="4"/>
  <c r="A72" i="4"/>
  <c r="A145" i="2"/>
  <c r="A85" i="4"/>
  <c r="A193" i="3"/>
  <c r="A150" i="4"/>
  <c r="A189" i="3"/>
  <c r="A167" i="2"/>
  <c r="A70" i="4"/>
  <c r="A167" i="3"/>
  <c r="A196" i="2"/>
  <c r="A73" i="4"/>
  <c r="A197" i="3"/>
  <c r="A138" i="4"/>
  <c r="A193" i="2"/>
  <c r="A107" i="4"/>
  <c r="A172" i="4"/>
  <c r="A199" i="2"/>
  <c r="A76" i="4"/>
  <c r="A131" i="4"/>
  <c r="A161" i="4"/>
  <c r="A188" i="2"/>
  <c r="A194" i="3"/>
  <c r="A148" i="3"/>
  <c r="A158" i="2"/>
  <c r="A163" i="3"/>
  <c r="A51" i="4"/>
  <c r="A74" i="4"/>
  <c r="A63" i="4"/>
  <c r="A122" i="4"/>
  <c r="A41" i="4"/>
  <c r="A133" i="3"/>
  <c r="A34" i="4"/>
  <c r="A80" i="4"/>
  <c r="A189" i="4"/>
  <c r="A75" i="4"/>
  <c r="A136" i="2"/>
  <c r="A140" i="4"/>
  <c r="A160" i="3"/>
  <c r="A135" i="2"/>
  <c r="A87" i="4"/>
  <c r="A184" i="2"/>
  <c r="A152" i="4"/>
  <c r="A176" i="3"/>
  <c r="A197" i="4"/>
  <c r="A179" i="3"/>
  <c r="A125" i="4"/>
  <c r="A101" i="4"/>
  <c r="A165" i="2"/>
  <c r="A166" i="4"/>
  <c r="A184" i="3"/>
  <c r="A169" i="3"/>
  <c r="A187" i="2"/>
  <c r="A113" i="4"/>
  <c r="A52" i="4"/>
  <c r="A180" i="4"/>
  <c r="A110" i="4"/>
  <c r="A182" i="3"/>
  <c r="A162" i="2"/>
  <c r="A189" i="2"/>
  <c r="A171" i="3"/>
  <c r="A167" i="4"/>
  <c r="A31" i="4"/>
  <c r="A186" i="2"/>
  <c r="A164" i="3"/>
  <c r="A40" i="4"/>
  <c r="A171" i="4"/>
  <c r="A157" i="3"/>
  <c r="A177" i="2"/>
  <c r="A32" i="4"/>
  <c r="A45" i="4"/>
  <c r="A185" i="4"/>
  <c r="A140" i="2"/>
  <c r="A200" i="2"/>
  <c r="A155" i="2"/>
  <c r="A97" i="4"/>
  <c r="A151" i="3"/>
  <c r="A162" i="4"/>
  <c r="A46" i="4"/>
  <c r="A150" i="3"/>
  <c r="A130" i="2"/>
  <c r="A124" i="4"/>
  <c r="A180" i="2"/>
  <c r="A151" i="4"/>
  <c r="A47" i="4"/>
  <c r="A145" i="3"/>
  <c r="A58" i="4"/>
  <c r="A104" i="4"/>
  <c r="A187" i="4"/>
  <c r="A68" i="4"/>
  <c r="A147" i="2"/>
  <c r="A30" i="4"/>
  <c r="A109" i="4"/>
  <c r="A163" i="2"/>
  <c r="A57" i="4"/>
  <c r="A192" i="2"/>
  <c r="A129" i="2"/>
  <c r="A92" i="4"/>
  <c r="A39" i="4"/>
  <c r="A179" i="4"/>
  <c r="A77" i="4"/>
  <c r="A196" i="4"/>
  <c r="A136" i="4"/>
  <c r="A61" i="4"/>
  <c r="A138" i="2"/>
  <c r="A103" i="4"/>
  <c r="A131" i="2"/>
  <c r="A142" i="4"/>
  <c r="A136" i="3"/>
  <c r="A175" i="2"/>
  <c r="A191" i="3"/>
  <c r="A118" i="4"/>
  <c r="A119" i="4"/>
  <c r="A132" i="2"/>
  <c r="A186" i="3"/>
  <c r="A100" i="4"/>
  <c r="A147" i="3"/>
  <c r="A143" i="2"/>
  <c r="A178" i="3"/>
  <c r="A181" i="2"/>
  <c r="A165" i="4"/>
  <c r="A153" i="3"/>
  <c r="A137" i="2"/>
  <c r="A178" i="4"/>
  <c r="A177" i="3"/>
  <c r="A153" i="2"/>
  <c r="A171" i="2"/>
  <c r="A78" i="4"/>
  <c r="A139" i="3"/>
  <c r="A132" i="3"/>
  <c r="A134" i="4"/>
  <c r="A98" i="4"/>
  <c r="A149" i="3"/>
  <c r="A83" i="4"/>
  <c r="A151" i="2"/>
  <c r="A38" i="4"/>
  <c r="A128" i="4"/>
  <c r="A198" i="2"/>
  <c r="A64" i="4"/>
  <c r="A56" i="4"/>
  <c r="A190" i="2"/>
  <c r="A48" i="4"/>
  <c r="A67" i="4"/>
  <c r="A132" i="4"/>
  <c r="A183" i="2"/>
  <c r="A44" i="4"/>
  <c r="A102" i="4"/>
  <c r="A126" i="4"/>
  <c r="A188" i="3"/>
  <c r="A139" i="2"/>
  <c r="A140" i="3"/>
  <c r="A169" i="2"/>
  <c r="A177" i="4"/>
  <c r="A71" i="4"/>
  <c r="A144" i="2"/>
  <c r="A168" i="4"/>
  <c r="A141" i="2"/>
  <c r="A146" i="2"/>
  <c r="A148" i="2"/>
  <c r="A148" i="4"/>
  <c r="A192" i="4"/>
  <c r="A50" i="4"/>
  <c r="A33" i="4"/>
  <c r="A181" i="4"/>
  <c r="A17" i="3"/>
  <c r="A195" i="2"/>
  <c r="A174" i="4"/>
  <c r="A198" i="3"/>
  <c r="A158" i="3"/>
  <c r="A114" i="4"/>
  <c r="A170" i="4"/>
  <c r="A170" i="2"/>
  <c r="A153" i="4"/>
  <c r="A190" i="4"/>
  <c r="A160" i="4"/>
  <c r="A169" i="4"/>
  <c r="A106" i="4"/>
  <c r="A172" i="2"/>
  <c r="A180" i="3"/>
  <c r="A152" i="2"/>
  <c r="A188" i="4"/>
  <c r="A133" i="2"/>
  <c r="A156" i="4"/>
  <c r="A198" i="4"/>
  <c r="A175" i="3"/>
  <c r="A105" i="4"/>
  <c r="A166" i="3"/>
  <c r="A159" i="4"/>
  <c r="A187" i="3"/>
  <c r="A156" i="2"/>
  <c r="A59" i="4"/>
  <c r="A66" i="4"/>
  <c r="A168" i="2"/>
  <c r="A95" i="4"/>
  <c r="A186" i="4"/>
  <c r="A15" i="4"/>
  <c r="A141" i="3"/>
  <c r="A133" i="4"/>
  <c r="A146" i="3"/>
  <c r="A116" i="4"/>
  <c r="A141" i="4"/>
  <c r="A194" i="2"/>
  <c r="A88" i="4"/>
  <c r="A79" i="4"/>
  <c r="A144" i="4"/>
  <c r="A157" i="4"/>
  <c r="A93" i="4"/>
  <c r="A36" i="4"/>
  <c r="A89" i="4"/>
  <c r="A173" i="4"/>
  <c r="A129" i="3"/>
  <c r="A18" i="2"/>
  <c r="A185" i="2"/>
  <c r="A147" i="4"/>
  <c r="A168" i="3"/>
  <c r="A16" i="4"/>
  <c r="A183" i="3"/>
  <c r="A190" i="3"/>
  <c r="A163" i="4"/>
  <c r="A170" i="3"/>
  <c r="A112" i="4"/>
  <c r="A143" i="3"/>
  <c r="A182" i="2"/>
  <c r="A134" i="3"/>
  <c r="A172" i="3"/>
  <c r="A185" i="3"/>
  <c r="A111" i="4"/>
  <c r="A176" i="4"/>
  <c r="A135" i="3"/>
  <c r="A121" i="4"/>
  <c r="A196" i="3"/>
  <c r="A194" i="4"/>
  <c r="A173" i="3"/>
  <c r="A157" i="2"/>
  <c r="A166" i="2"/>
  <c r="A49" i="4"/>
  <c r="A192" i="3"/>
  <c r="A82" i="4"/>
  <c r="A134" i="2"/>
  <c r="A129" i="4"/>
  <c r="A35" i="4"/>
  <c r="A183" i="4"/>
  <c r="A144" i="3"/>
  <c r="A154" i="3"/>
  <c r="A84" i="4"/>
  <c r="A176" i="2"/>
  <c r="A182" i="4"/>
  <c r="A145" i="4"/>
  <c r="A18" i="3"/>
  <c r="A19" i="3"/>
  <c r="A17" i="4"/>
  <c r="A19" i="2"/>
  <c r="A20" i="3"/>
  <c r="A18" i="4"/>
  <c r="A19" i="4"/>
  <c r="A20" i="2"/>
  <c r="A21" i="3"/>
  <c r="A22" i="3"/>
  <c r="A20" i="4"/>
  <c r="A21" i="2"/>
  <c r="A21" i="4"/>
  <c r="A22" i="2"/>
  <c r="A22" i="4"/>
  <c r="A23" i="4"/>
  <c r="A23" i="2"/>
  <c r="A24" i="4"/>
  <c r="A24" i="2"/>
  <c r="A25" i="4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E42" i="1" l="1"/>
  <c r="A23" i="3"/>
  <c r="A128" i="2"/>
  <c r="A26" i="4"/>
  <c r="A27" i="4"/>
  <c r="A28" i="4" s="1"/>
  <c r="A29" i="4"/>
</calcChain>
</file>

<file path=xl/sharedStrings.xml><?xml version="1.0" encoding="utf-8"?>
<sst xmlns="http://schemas.openxmlformats.org/spreadsheetml/2006/main" count="880" uniqueCount="571">
  <si>
    <t>ANLAGE C1 - VERZEICHNIS DER ARBEITEN UND LIEFERUNGEN ANGEBOT MIT EINHEITSPREISEN</t>
  </si>
  <si>
    <t>Bezeichnung:</t>
  </si>
  <si>
    <t xml:space="preserve">Bau Hauptkanalisierung Lavasontal  </t>
  </si>
  <si>
    <t>Ausschreibungsdaten:</t>
  </si>
  <si>
    <t>Gemeinde:</t>
  </si>
  <si>
    <t>Kaltern</t>
  </si>
  <si>
    <t>Verlegung:</t>
  </si>
  <si>
    <t>außerhalb der Ortschaft</t>
  </si>
  <si>
    <t>Ausschreibungsbetrag (ohne Sicherheitsmaßnahmen): Aufmaß</t>
  </si>
  <si>
    <t>Ausschreibungsbetrag (ohne Sicherheitsmaßnahmen): Pauschal</t>
  </si>
  <si>
    <t>Frist für die Einreichung der Angebote:</t>
  </si>
  <si>
    <t>Bezugsjahr des Richtpreisverzeichnisses:</t>
  </si>
  <si>
    <t>Kodex des Jahresprogrammes für öffentliche Bauaufträge:</t>
  </si>
  <si>
    <t>CIG Kodex</t>
  </si>
  <si>
    <t>Vorherrschender Kodex CPV</t>
  </si>
  <si>
    <t>45.23.24.11</t>
  </si>
  <si>
    <t>Daten des Unternehmens:</t>
  </si>
  <si>
    <t>Firmen- oder Unternehmensbezeichung:</t>
  </si>
  <si>
    <t>Steuernr. (Unternehmen):</t>
  </si>
  <si>
    <t>Sitz des Unternehmens:</t>
  </si>
  <si>
    <t>ZUSAMMENFASSUNG</t>
  </si>
  <si>
    <t>Betrag der Arbeiten NACH AUFMASS</t>
  </si>
  <si>
    <t>Betrag der Arbeiten PAUSCHAL</t>
  </si>
  <si>
    <t>Gesamtbetrag für Arbeiten nach Auf Maß und/oder Pauschal OHNE der Kosten für Sicherheitsmaßnahmen</t>
  </si>
  <si>
    <t>Ausschreibungssumme ohne Kosten für Sicherheitsmaßnahmen</t>
  </si>
  <si>
    <t>Abschlag in Buchstaben</t>
  </si>
  <si>
    <t>Kosten für Sicherheitsmaßnahmen</t>
  </si>
  <si>
    <t>Gesamtbetrag für Arbeiten nach Auf Maß und/oder Pauschal EINSCHLIEßLICH der Kosten für Sicherheitsmaßnahmen</t>
  </si>
  <si>
    <t>ANLAGE C1 - Aufmaß -
VERZEICHNIS DER ARBEITEN UND LIEFERUNGEN
ANGEBOT MIT EINHEITSPREISEN</t>
  </si>
  <si>
    <t>Zusammenfassung</t>
  </si>
  <si>
    <t>Gesamtbetrag des Angebotes für die Arbeiten Aufmaß OHNE Kosten für Sicherheitsmaßnahmen:</t>
  </si>
  <si>
    <t>Ausschreibungssumme ohne Kosten für Sicherheitsmaßnahmen:</t>
  </si>
  <si>
    <t>Arbeiten nach Aufmaß</t>
  </si>
  <si>
    <t>Nr.</t>
  </si>
  <si>
    <t>LV-Pos.Nr.</t>
  </si>
  <si>
    <t xml:space="preserve"> *</t>
  </si>
  <si>
    <t>Bezeichnung</t>
  </si>
  <si>
    <t>Maßeinheit</t>
  </si>
  <si>
    <t>Menge</t>
  </si>
  <si>
    <t>Einheitspreis</t>
  </si>
  <si>
    <t>Gesamtpreis (Menge mal Einheitspreis)</t>
  </si>
  <si>
    <t>Aufmass</t>
  </si>
  <si>
    <t>SOA Kategorie</t>
  </si>
  <si>
    <t>51.01.01.01*</t>
  </si>
  <si>
    <t>Hochspezialisierter Facharbeiter</t>
  </si>
  <si>
    <t>h</t>
  </si>
  <si>
    <t>OG6</t>
  </si>
  <si>
    <t>51.01.01.02*</t>
  </si>
  <si>
    <t>Spezialisierter Arbeiter</t>
  </si>
  <si>
    <t>51.01.01.03*</t>
  </si>
  <si>
    <t>Qualifizierter Arbeiter</t>
  </si>
  <si>
    <t>51.01.01.04*</t>
  </si>
  <si>
    <t>Arbeiter</t>
  </si>
  <si>
    <t>51.02.01.14.D*</t>
  </si>
  <si>
    <t>Lastwagen mit Kippbrücke, Nutzlast über 10,50 bis 14,0 t</t>
  </si>
  <si>
    <t>51.02.02.02.E*</t>
  </si>
  <si>
    <t>Hydraulik-Bagger mit Raupen von 110 bis 152 kW</t>
  </si>
  <si>
    <t>51.02.02.05.E*</t>
  </si>
  <si>
    <t>Geländegängiger Kleinbagger "Spinne" ca. 65 kW</t>
  </si>
  <si>
    <t>51.02.02.10.F*</t>
  </si>
  <si>
    <t>Schaufellader mit Raupen o über 153 bis 203 kW (205-272 PS)</t>
  </si>
  <si>
    <t>51.02.04.01.D*</t>
  </si>
  <si>
    <t>Wasserhaltung über 7,0 bis 9,5 kW (über 2000 bis 3000 l/min)</t>
  </si>
  <si>
    <t>51.02.05.01.C*</t>
  </si>
  <si>
    <t>Kompressor von 6 bis 8 bar. über 6,00 bis 10,00 m3/min</t>
  </si>
  <si>
    <t>51.02.05.10.B*</t>
  </si>
  <si>
    <t>Preßlufthammer Gewicht über 10,00 bis 20,00 kg</t>
  </si>
  <si>
    <t>52.01.01.01*</t>
  </si>
  <si>
    <t>Einrichten Und Räumen Der Baustelle</t>
  </si>
  <si>
    <t>psch</t>
  </si>
  <si>
    <t>52.01.02.01.A*</t>
  </si>
  <si>
    <t>Büro für die BL für den ersten Monat</t>
  </si>
  <si>
    <t>Nr</t>
  </si>
  <si>
    <t>52.01.02.01.B*</t>
  </si>
  <si>
    <t>Büro für die BL für jeden Folgetag</t>
  </si>
  <si>
    <t>52.01.02.02.A*</t>
  </si>
  <si>
    <t>Baustellenmagazin für den erste Monat</t>
  </si>
  <si>
    <t>52.01.02.02.B*</t>
  </si>
  <si>
    <t>Baustellenmagazin für jeden Folgetag</t>
  </si>
  <si>
    <t>52.01.02.04.A*</t>
  </si>
  <si>
    <t>Vorgefertigter Container für Baustellen WC Chemisches WC</t>
  </si>
  <si>
    <t>52.01.02.04.B*</t>
  </si>
  <si>
    <t>Vorgefertigter Container für Baustellen WC folgenden Tag</t>
  </si>
  <si>
    <t>d</t>
  </si>
  <si>
    <t>52.01.03.01.B*</t>
  </si>
  <si>
    <t>Zweisprachiges Baustellenschild Dimension 2,00 x 2,00 m</t>
  </si>
  <si>
    <t>52.02.20.01*</t>
  </si>
  <si>
    <t>Baustelleneinrichtung für Dichtheitsprüfung.</t>
  </si>
  <si>
    <t>52.02.20.02.A*</t>
  </si>
  <si>
    <t>Druckprobe Rohrleitungen von DN 100mm bis DN 250mm</t>
  </si>
  <si>
    <t>m</t>
  </si>
  <si>
    <t>52.02.20.02.B*</t>
  </si>
  <si>
    <t>Druckprobe Rohrleitungen von DN 251mm bis DN 400mm</t>
  </si>
  <si>
    <t>52.02.35.02*</t>
  </si>
  <si>
    <t>Baustelleneinrichtung. TV-Untersuchung</t>
  </si>
  <si>
    <t>52.02.35.03.A***</t>
  </si>
  <si>
    <t>*</t>
  </si>
  <si>
    <t>Videoinspektion von Kanälen Rohrleitungen von DN 200 bis DN 400</t>
  </si>
  <si>
    <t>53.02.01.01*</t>
  </si>
  <si>
    <t>Rodungen - inbegriffen Fällen Bäume mit Durchmesser bis 15 cm</t>
  </si>
  <si>
    <t>m2</t>
  </si>
  <si>
    <t>53.02.01.05*</t>
  </si>
  <si>
    <t>Rodung von Obstwiesen</t>
  </si>
  <si>
    <t>53.02.02.01.B*</t>
  </si>
  <si>
    <t>Fällen von Bäumen Durchmesser 21 bis 30 cm</t>
  </si>
  <si>
    <t>53.05.01.01.A*</t>
  </si>
  <si>
    <t>Schneiden von bituminösen Belägen Belagstärke bis 10,0 cm</t>
  </si>
  <si>
    <t>53.10.02.01*</t>
  </si>
  <si>
    <t>Ausbau von Straßenschildern</t>
  </si>
  <si>
    <t>53.10.10.01.A*</t>
  </si>
  <si>
    <t>Ausbau von Schachtabdeckungen und Einläufen</t>
  </si>
  <si>
    <t>53.11.02.01*</t>
  </si>
  <si>
    <t>Wiedereinbau von Straßenschildern</t>
  </si>
  <si>
    <t>53.11.10.01*</t>
  </si>
  <si>
    <t>Wiedereinbau von Schachtabdeckungen und Einläufen</t>
  </si>
  <si>
    <t>53.15.01*</t>
  </si>
  <si>
    <t>Georeferenzierte Vermessug der Trasse</t>
  </si>
  <si>
    <t>54.01.01.01*</t>
  </si>
  <si>
    <t>Allgemeiner Aushub, maschinell ausgeführt</t>
  </si>
  <si>
    <t>m3</t>
  </si>
  <si>
    <t>54.01.02.01.A*</t>
  </si>
  <si>
    <t>Grabenaushub, maschinell inkl. Aufladen und Transport</t>
  </si>
  <si>
    <t>54.01.02.01.B*</t>
  </si>
  <si>
    <t>Grabenaushub, maschinell ausgeführt Lagerung innerhalb 5,0 m</t>
  </si>
  <si>
    <t>54.01.02.05*</t>
  </si>
  <si>
    <t>Ausgraben von Steinblöcken</t>
  </si>
  <si>
    <t>54.01.02.20.A*</t>
  </si>
  <si>
    <t>Grabenaushub in kompaktem Fels</t>
  </si>
  <si>
    <t>54.01.03.01.B*</t>
  </si>
  <si>
    <t>Abtrag von Straßenfahrbahnen inkl. Verdichtung</t>
  </si>
  <si>
    <t>54.01.90.01.A*</t>
  </si>
  <si>
    <t>Aufpreis für Handaushub</t>
  </si>
  <si>
    <t>54.01.90.10.B*</t>
  </si>
  <si>
    <t>Aufpreis für allgemeinen- oder Grabenaushub bei Vorhandensein von Wasser</t>
  </si>
  <si>
    <t>54.01.90.50.A*</t>
  </si>
  <si>
    <t>Aufpreis für Tiefe (Grabenaushub) bis 2,50 m</t>
  </si>
  <si>
    <t>54.01.90.50.B*</t>
  </si>
  <si>
    <t>Aufpreis für Tiefe (Grabenaushub) bis 3,50 m</t>
  </si>
  <si>
    <t>54.01.90.50.C*</t>
  </si>
  <si>
    <t>Aufpreis für Tiefe (Grabenaushub) bis 4,50 m</t>
  </si>
  <si>
    <t>54.02.03.10*</t>
  </si>
  <si>
    <t>Abbruch von Mischmauerwerk</t>
  </si>
  <si>
    <t>54.02.20.03.A*</t>
  </si>
  <si>
    <t>Abbruch von bituminöser Fahrbahndecke bis 10 cm</t>
  </si>
  <si>
    <t>54.10.02.01***</t>
  </si>
  <si>
    <t>Aufladen, Transport und Abladen von Material</t>
  </si>
  <si>
    <t>54.10.02.05.A*</t>
  </si>
  <si>
    <t>Wiederauffüllen für setzungsempfindliche Bauwerke</t>
  </si>
  <si>
    <t>54.10.02.05.B*</t>
  </si>
  <si>
    <t>Wiederauffüllen für setzungsunempfindliche Bauwerke</t>
  </si>
  <si>
    <t>54.14.01.01.D*</t>
  </si>
  <si>
    <t>Geotextil mit Endlosfaden R 15,0 kN/m</t>
  </si>
  <si>
    <t>54.14.09.01.A*</t>
  </si>
  <si>
    <t>Steilböschung aus bewehrter Erde. Gesamthöhe der Böschung bis 4,00 m</t>
  </si>
  <si>
    <t>54.16.03.01.D***</t>
  </si>
  <si>
    <t>Lieferung von korngrößenmäßig abgestuftem Material für Tragschichten</t>
  </si>
  <si>
    <t>54.16.03.15.A***</t>
  </si>
  <si>
    <t>Lieferung und Einbau von korngrößenmäßig stabilisiertem Material</t>
  </si>
  <si>
    <t>54.16.03.20.C***</t>
  </si>
  <si>
    <t>Lieferung und Einbau von Unterbauschichten</t>
  </si>
  <si>
    <t>54.16.03.24*</t>
  </si>
  <si>
    <t>Errichtung von zement-gebundenen Tragschichten</t>
  </si>
  <si>
    <t>54.30.02.01*</t>
  </si>
  <si>
    <t>Lieferung von Muttererde, frei von Steinen und Fremdkörpern</t>
  </si>
  <si>
    <t>54.30.05.01.D*</t>
  </si>
  <si>
    <t>Ausbreiten und Verteilen von Muttererde</t>
  </si>
  <si>
    <t>54.45.01.03*</t>
  </si>
  <si>
    <t>Deponiegebühren für Material der Deponieklasse 1/C</t>
  </si>
  <si>
    <t>t</t>
  </si>
  <si>
    <t>54.45.01.05*</t>
  </si>
  <si>
    <t>Deponiegebühren für Material der Deponieklasse 1/E</t>
  </si>
  <si>
    <t>54.45.02.01*</t>
  </si>
  <si>
    <t>Deponiegebühren für Material der Deponieklasse 2/A</t>
  </si>
  <si>
    <t>54.45.02.03*</t>
  </si>
  <si>
    <t>Deponiegebühren für Material der Deponieklasse 2/C</t>
  </si>
  <si>
    <t>54.45.04.01*</t>
  </si>
  <si>
    <t>Deponiegebühren für Material der Deponieklasse 7/A</t>
  </si>
  <si>
    <t>NP_01**</t>
  </si>
  <si>
    <t>Aufpreis für Unterquerung Leitungen</t>
  </si>
  <si>
    <t>55.21.01.01.C*</t>
  </si>
  <si>
    <t>Umleitung Schmutz- und Oberflächenwasserkanalisation DN 201 - 300 mm</t>
  </si>
  <si>
    <t>58.03.02.07.B*</t>
  </si>
  <si>
    <t>Expositionsklasse XC Festigkeitsklasse C 28/35 - XC1/XC2</t>
  </si>
  <si>
    <t>58.10.03.02.A*</t>
  </si>
  <si>
    <t>Betonstahlmatten aus gerippten Stählen B450C</t>
  </si>
  <si>
    <t>kg</t>
  </si>
  <si>
    <t>59.05.01.01.C*</t>
  </si>
  <si>
    <t>Zyklopenmauerwerk in Trockenbauweise</t>
  </si>
  <si>
    <t>59.09.01.01.P*</t>
  </si>
  <si>
    <t>Grobes Mosaikmauerwerk aus Naturstein und Beton</t>
  </si>
  <si>
    <t>75.10.01.40.C*</t>
  </si>
  <si>
    <t>Polyäthylenrohre als Kabelschutzrohre De 110 mm</t>
  </si>
  <si>
    <t>75.10.04.05.D*</t>
  </si>
  <si>
    <t>PVC-Rohre für Kanalisation DN 200</t>
  </si>
  <si>
    <t>75.10.04.05.E*</t>
  </si>
  <si>
    <t>PVC-Rohre für Kanalisation DN 250</t>
  </si>
  <si>
    <t>75.10.36.01.B***</t>
  </si>
  <si>
    <t>Polypropylen-Vollwandrohre SN10 De 160</t>
  </si>
  <si>
    <t>75.10.36.01.D***</t>
  </si>
  <si>
    <t>Polypropylen-Vollwandrohre SN10 De 250</t>
  </si>
  <si>
    <t>75.10.36.01.E***</t>
  </si>
  <si>
    <t>Polypropylen-Vollwandrohre SN10 De 315</t>
  </si>
  <si>
    <t>75.20.01.04.C*</t>
  </si>
  <si>
    <t>Kreisrundes Betonrohr, vibroverdichtet, Glockenmuffe DN cm 50</t>
  </si>
  <si>
    <t>75.20.01.04.E*</t>
  </si>
  <si>
    <t>Kreisrundes Betonrohr, vibroverdichtet, Glockenmuffe DN cm 80</t>
  </si>
  <si>
    <t>75.80.05.05*</t>
  </si>
  <si>
    <t xml:space="preserve">Lieferung und Einbau Warnband </t>
  </si>
  <si>
    <t>75.90.01.03.C*</t>
  </si>
  <si>
    <t>Betonauflager s = 15 cm für Rohre mit D über 60 - 100 cm</t>
  </si>
  <si>
    <t>NP_05**</t>
  </si>
  <si>
    <t>Anschluss Schwarzwasser auf asfaltierter Strasse bis 5 m</t>
  </si>
  <si>
    <t>NP_06**</t>
  </si>
  <si>
    <t>Anschluss Schwarzwasser auf asfaltierter Strasse über 5 m</t>
  </si>
  <si>
    <t>NP_07**</t>
  </si>
  <si>
    <t>Aufpreis außerhalb asfaltierter Strasse bis 5 m</t>
  </si>
  <si>
    <t>NP_08**</t>
  </si>
  <si>
    <t>Aufpreis  außerhalb asfaltierter Strasse  über 5 m</t>
  </si>
  <si>
    <t>NP_09**</t>
  </si>
  <si>
    <t>PVC-Drainagerohr, Typ C DN mm 200</t>
  </si>
  <si>
    <t>77.06.01.01.D*</t>
  </si>
  <si>
    <t>Schacht, wasserdicht 0,10 bar 60 x 60 cm</t>
  </si>
  <si>
    <t>cm</t>
  </si>
  <si>
    <t>77.12.02.11.B*</t>
  </si>
  <si>
    <t>Schacht, wasserdicht 0,50 bar DN 1000 mm</t>
  </si>
  <si>
    <t>77.16.01.11.B*</t>
  </si>
  <si>
    <t>Schacht, wasserdicht 0,50 bar 100 x 100 cm</t>
  </si>
  <si>
    <t>77.50.01.01.C*</t>
  </si>
  <si>
    <t>Schachtgerinne in Schächten DN 1000 DN 250</t>
  </si>
  <si>
    <t>77.50.01.01.D*</t>
  </si>
  <si>
    <t>Schachtgerinne in Schächten DN 1000 DN 300</t>
  </si>
  <si>
    <t>77.50.01.90.C*</t>
  </si>
  <si>
    <t>Aufpreis für seitliche Einleitung Einleitung DN 250</t>
  </si>
  <si>
    <t>77.90.05.05.A*</t>
  </si>
  <si>
    <t>Aufpreis auf Standardsteigbügel</t>
  </si>
  <si>
    <t>NP_03**</t>
  </si>
  <si>
    <t>Vergütung für den Anschluss der neuen Leitung</t>
  </si>
  <si>
    <t>NP_04**</t>
  </si>
  <si>
    <t>Vergütung für den Anschluss  mittels Errichtung Schacht</t>
  </si>
  <si>
    <t>NP_10**</t>
  </si>
  <si>
    <t>Kunststoffschacht DN 400 aus Polypropylen</t>
  </si>
  <si>
    <t>78.01.01.23.C*</t>
  </si>
  <si>
    <t>Schachtabdeckung Sphäroguss D400: 500x500 mm</t>
  </si>
  <si>
    <t>78.01.02.01.C*</t>
  </si>
  <si>
    <t>Kreisförmige Schachtabdeckung Prüflast 400 kN DN 600 - 625 mm</t>
  </si>
  <si>
    <t>78.01.05.01.D*</t>
  </si>
  <si>
    <t>Schachtabdeckung DN 400</t>
  </si>
  <si>
    <t>78.02.01.06.A*</t>
  </si>
  <si>
    <t>Straßeneinlauf Typ "Rekord" ebener Einlauf Gewicht 95/105 kg</t>
  </si>
  <si>
    <t>85.05.01.01.B*</t>
  </si>
  <si>
    <t>Abtragen von bituminösem Belag mit Fräse s bis 3,0 cm</t>
  </si>
  <si>
    <t>85.05.01.03*</t>
  </si>
  <si>
    <t>Reinigung der betroffenen Oberflächen</t>
  </si>
  <si>
    <t>85.05.05.05*</t>
  </si>
  <si>
    <t>Aufbringen einer Haftschicht aus normaler Bitumenemulsion</t>
  </si>
  <si>
    <t>85.05.05.10*</t>
  </si>
  <si>
    <t>Haftschicht aus modifizierten Bitumenemulsion</t>
  </si>
  <si>
    <t>85.05.10.02.A*</t>
  </si>
  <si>
    <t>Bituminöses Mischgut AC32 für Tragschichten im Heißmischverfahren</t>
  </si>
  <si>
    <t>m2*cm</t>
  </si>
  <si>
    <t>85.05.10.12.A*</t>
  </si>
  <si>
    <t>Bituminöses Mischgut 0/25 für Binderschichten</t>
  </si>
  <si>
    <t>85.05.10.13.A*</t>
  </si>
  <si>
    <t>Bituminöses Mischgut AC20 mit modifiziertem Bindemittel</t>
  </si>
  <si>
    <t>85.05.10.22.A*</t>
  </si>
  <si>
    <t>Bituminöses Mischgut, 0/12 für Verschleißschichten</t>
  </si>
  <si>
    <t>85.05.10.33.A*</t>
  </si>
  <si>
    <t>Bituminöses Mischgut AC12 mit hochmodifiziertem Bindemittel</t>
  </si>
  <si>
    <t>NP_12**</t>
  </si>
  <si>
    <t>Liefern und Einbau von vorbituminierter Asphaltarmierung aus Glasfasern</t>
  </si>
  <si>
    <t>86.10.06.03*</t>
  </si>
  <si>
    <t>Straßenleitplanken aus verzinktem Stahl, Klasse H1</t>
  </si>
  <si>
    <t>86.30.02.01.B*</t>
  </si>
  <si>
    <t>Aufbringung von horizontaler Bodenmarkierung</t>
  </si>
  <si>
    <t>86.30.02.01.E*</t>
  </si>
  <si>
    <t>Aufbringung von horizontaler Bodenmarkierung B = 15 cm</t>
  </si>
  <si>
    <t>NP_02**</t>
  </si>
  <si>
    <t>Rohrvortriebsmaschine DN 600 mm</t>
  </si>
  <si>
    <t>NP_11**</t>
  </si>
  <si>
    <t>Bepflanzung. Malus Domestica</t>
  </si>
  <si>
    <t>ANLAGE C1 - Pauschal -
VERZEICHNIS DER ARBEITEN UND LIEFERUNGEN
ANGEBOT MIT EINHEITSPREISEN</t>
  </si>
  <si>
    <t xml:space="preserve"> Zusammenfassung</t>
  </si>
  <si>
    <t>Gesamtbetrag der Arbeiten nach Pauschal:</t>
  </si>
  <si>
    <t>Gesamtbetrag des Angebotes für die Arbeiten Pauschal OHNE Kosten für Sicherheitsmaßnahmen:</t>
  </si>
  <si>
    <t xml:space="preserve"> Arbeiten Pauschal</t>
  </si>
  <si>
    <t xml:space="preserve">
Gesamtpreis (Menge mal Einheitspreis)</t>
  </si>
  <si>
    <t>Pauschal</t>
  </si>
  <si>
    <t>NP_18**</t>
  </si>
  <si>
    <t>Vergütung für die Suche und Auffindung von bestehenden Infrastrukturen</t>
  </si>
  <si>
    <t>NP_19**</t>
  </si>
  <si>
    <t>Ausführung As-built Unterlagen und Übergabe der Daten und Unterlagen</t>
  </si>
  <si>
    <t>NP_13**</t>
  </si>
  <si>
    <t>Entsander</t>
  </si>
  <si>
    <t>NP_14**</t>
  </si>
  <si>
    <t>Meßschacht zur Durchflussmessung der Abwassermengen</t>
  </si>
  <si>
    <t>NP_16**</t>
  </si>
  <si>
    <t>Beruhigungs- und Regulierungsbecken</t>
  </si>
  <si>
    <t>NP_15**</t>
  </si>
  <si>
    <t>Meßschacht - Elektrische Anlage</t>
  </si>
  <si>
    <t>NP_17**</t>
  </si>
  <si>
    <t>Beruhigungsbecken - Elektrische Anlage</t>
  </si>
  <si>
    <t>ANLAGE C1 - Sicherheitsmaßnahmen - VERZEICHNIS DER ARBEITEN UND LIEFERUNGEN
ANGEBOT MIT EINHEITSPREISEN</t>
  </si>
  <si>
    <t>Gesamtbetrag des Angebotes für Sicherheitsmaßnahmen:</t>
  </si>
  <si>
    <t>52.02.02.01.B*</t>
  </si>
  <si>
    <t>Baustellen-Straßenverkehr-Signalanlage</t>
  </si>
  <si>
    <t>52.02.02.05.B*</t>
  </si>
  <si>
    <t>Bauzaun  für den ersten Monat</t>
  </si>
  <si>
    <t>52.02.02.05.C*</t>
  </si>
  <si>
    <t>Bauzaun für jeden folgenden Monat</t>
  </si>
  <si>
    <t>52.02.02.09.B*</t>
  </si>
  <si>
    <t>Leitelementen  Typ New Jersey für den ersten Monat</t>
  </si>
  <si>
    <t>52.02.02.25.A*</t>
  </si>
  <si>
    <t>Schild dreieckig, gelber Hintergrund 60/60/60 cm</t>
  </si>
  <si>
    <t>52.02.02.26.A*</t>
  </si>
  <si>
    <t>Schild kreisrund Ø 60 cm, reflektierend Klasse I</t>
  </si>
  <si>
    <t>52.02.02.28.A*</t>
  </si>
  <si>
    <t>Vorwegweiser für Baustelle, gelber Hintergrund 90x250 cm</t>
  </si>
  <si>
    <t>52.02.02.36.A*</t>
  </si>
  <si>
    <t>Fußgängergrabenbrücke aus Metall</t>
  </si>
  <si>
    <t>52.02.02.45.A*</t>
  </si>
  <si>
    <t>Vorankündigung von Ampelanlage für Baustelle</t>
  </si>
  <si>
    <t>52.02.02.65*</t>
  </si>
  <si>
    <t>Warnfahnen oder Winkerkelle für Streckenposten</t>
  </si>
  <si>
    <t>52.02.03.01.A*</t>
  </si>
  <si>
    <t>Arbeitserschwern durch öffentlichen Verkehr</t>
  </si>
  <si>
    <t>52.02.03.02.A*</t>
  </si>
  <si>
    <t>Vergütung Erschwernis durch Beengtheit Arbeitsfläche</t>
  </si>
  <si>
    <t>56.01.01.01.A*</t>
  </si>
  <si>
    <t>Pölzungen für Aushübe mit Breite bis 3,00 m für Tiefen bis 3,00 m</t>
  </si>
  <si>
    <t>56.01.01.01.B*</t>
  </si>
  <si>
    <t>Pölzungen für Aushübe mit Breite bis 3,00 m für Tiefen bis 4,00 m</t>
  </si>
  <si>
    <t>Gemeinde</t>
  </si>
  <si>
    <t>Comune</t>
  </si>
  <si>
    <t>Aldein</t>
  </si>
  <si>
    <t>Aldino</t>
  </si>
  <si>
    <t>Abtei</t>
  </si>
  <si>
    <t>Badia</t>
  </si>
  <si>
    <t>Ahrntal</t>
  </si>
  <si>
    <t>Valle Aurina</t>
  </si>
  <si>
    <t>cantiere raggiungibile da viabilitá principale</t>
  </si>
  <si>
    <t>erreichbar über Hauptstraßen</t>
  </si>
  <si>
    <t>Algund</t>
  </si>
  <si>
    <t>Lagundo</t>
  </si>
  <si>
    <t>cantiere raggiungibile da viabilitá secondaria</t>
  </si>
  <si>
    <t>erreichbar über Nebenstraßen</t>
  </si>
  <si>
    <t>Altrei</t>
  </si>
  <si>
    <t>Anterivo</t>
  </si>
  <si>
    <t>in zona disagiata (altitudine, difficoltá di accesso)</t>
  </si>
  <si>
    <t>im Notstandsgebiet (Höhe, Schwierigkeiten beim Zugang)</t>
  </si>
  <si>
    <t>Andrian</t>
  </si>
  <si>
    <t>Andriano</t>
  </si>
  <si>
    <t>in centro abitato</t>
  </si>
  <si>
    <t>innerhalb der Ortschaft</t>
  </si>
  <si>
    <t>Auer</t>
  </si>
  <si>
    <t>Ora</t>
  </si>
  <si>
    <t>fuori centro abitato</t>
  </si>
  <si>
    <t>Barbian</t>
  </si>
  <si>
    <t>Barbiano</t>
  </si>
  <si>
    <t>Bozen</t>
  </si>
  <si>
    <t>Bolzano</t>
  </si>
  <si>
    <t>Branzoll</t>
  </si>
  <si>
    <t>Bronzolo</t>
  </si>
  <si>
    <t>Brenner</t>
  </si>
  <si>
    <t>Brennero</t>
  </si>
  <si>
    <t>Brixen</t>
  </si>
  <si>
    <t>Bressanone</t>
  </si>
  <si>
    <t>Bruneck</t>
  </si>
  <si>
    <t>Brunico</t>
  </si>
  <si>
    <t>Burgstall</t>
  </si>
  <si>
    <t>Postal</t>
  </si>
  <si>
    <t>Corvara</t>
  </si>
  <si>
    <t>Corvara in Badia</t>
  </si>
  <si>
    <t>Deutschnofen</t>
  </si>
  <si>
    <t>Nova Ponente</t>
  </si>
  <si>
    <t>Enneberg</t>
  </si>
  <si>
    <t>Marebbe</t>
  </si>
  <si>
    <t>Eppan a.d.W.</t>
  </si>
  <si>
    <t>Appiano</t>
  </si>
  <si>
    <t>Feldthurns</t>
  </si>
  <si>
    <t>Velturno</t>
  </si>
  <si>
    <t>Franzensfeste</t>
  </si>
  <si>
    <t>Fortezza</t>
  </si>
  <si>
    <t>Freienfeld</t>
  </si>
  <si>
    <t>Campo di Trens</t>
  </si>
  <si>
    <t>Gais</t>
  </si>
  <si>
    <t>Gargazon</t>
  </si>
  <si>
    <t>Gargazzone</t>
  </si>
  <si>
    <t>Glurns</t>
  </si>
  <si>
    <t>Glorenza</t>
  </si>
  <si>
    <t>Graun</t>
  </si>
  <si>
    <t>Curon</t>
  </si>
  <si>
    <t>Gsies</t>
  </si>
  <si>
    <t>Valle di Casies</t>
  </si>
  <si>
    <t>Hafling</t>
  </si>
  <si>
    <t>Avelengo</t>
  </si>
  <si>
    <t>Innichen</t>
  </si>
  <si>
    <t>San Candido</t>
  </si>
  <si>
    <t>Jenesien</t>
  </si>
  <si>
    <t>San Genesio</t>
  </si>
  <si>
    <t>Caldaro</t>
  </si>
  <si>
    <t>Karneid</t>
  </si>
  <si>
    <t>Cornedo all'Isarco</t>
  </si>
  <si>
    <t>Kastelbell-Tschars</t>
  </si>
  <si>
    <t>Castelbello-Ciardes</t>
  </si>
  <si>
    <t>Kastelruth</t>
  </si>
  <si>
    <t>Castelrotto</t>
  </si>
  <si>
    <t>Kiens</t>
  </si>
  <si>
    <t>Chienes</t>
  </si>
  <si>
    <t>Klausen</t>
  </si>
  <si>
    <t>Chiusa</t>
  </si>
  <si>
    <t>Kuens</t>
  </si>
  <si>
    <t>Caines</t>
  </si>
  <si>
    <t>Kurtatsch a.d.W.</t>
  </si>
  <si>
    <t>Cortaccia s.S.d.V.</t>
  </si>
  <si>
    <t>Kurtinig a.d.W.</t>
  </si>
  <si>
    <t>Cortina s.S.d.V.</t>
  </si>
  <si>
    <t>Laas</t>
  </si>
  <si>
    <t>Lasa</t>
  </si>
  <si>
    <t>Lajen</t>
  </si>
  <si>
    <t>Laion</t>
  </si>
  <si>
    <t>Lana</t>
  </si>
  <si>
    <t>Latsch</t>
  </si>
  <si>
    <t>Laces</t>
  </si>
  <si>
    <t>Laurein</t>
  </si>
  <si>
    <t>Lauregno</t>
  </si>
  <si>
    <t>Leifers</t>
  </si>
  <si>
    <t>Laives</t>
  </si>
  <si>
    <t>Lüsen</t>
  </si>
  <si>
    <t>Luson</t>
  </si>
  <si>
    <t>Mals im Vinschgau</t>
  </si>
  <si>
    <t>Malles Venosta</t>
  </si>
  <si>
    <t>Margreid a.d.W.</t>
  </si>
  <si>
    <t>Magrè s.S.d.V.</t>
  </si>
  <si>
    <t>Marling</t>
  </si>
  <si>
    <t>Marlengo</t>
  </si>
  <si>
    <t>Martell</t>
  </si>
  <si>
    <t>Martello</t>
  </si>
  <si>
    <t>Meran</t>
  </si>
  <si>
    <t>Merano</t>
  </si>
  <si>
    <t>Mölten</t>
  </si>
  <si>
    <t>Meltina</t>
  </si>
  <si>
    <t>Montan</t>
  </si>
  <si>
    <t>Montagna</t>
  </si>
  <si>
    <t>Moos in Passeier</t>
  </si>
  <si>
    <t>Moso in Passiria</t>
  </si>
  <si>
    <t>Mühlbach</t>
  </si>
  <si>
    <t>Rio di Pusteria</t>
  </si>
  <si>
    <t>Mühlwald</t>
  </si>
  <si>
    <t>Selva dei Molini</t>
  </si>
  <si>
    <t>Nals</t>
  </si>
  <si>
    <t>Nalles</t>
  </si>
  <si>
    <t>Naturns</t>
  </si>
  <si>
    <t>Naturno</t>
  </si>
  <si>
    <t>Natz-Schabs</t>
  </si>
  <si>
    <t>Naz-Sciaves</t>
  </si>
  <si>
    <t>Neumarkt</t>
  </si>
  <si>
    <t>Egna</t>
  </si>
  <si>
    <t>Niederdorf</t>
  </si>
  <si>
    <t>Villa Bassa</t>
  </si>
  <si>
    <t>Olang</t>
  </si>
  <si>
    <t>Valdaora</t>
  </si>
  <si>
    <t>Partschins</t>
  </si>
  <si>
    <t>Parcines</t>
  </si>
  <si>
    <t>Percha</t>
  </si>
  <si>
    <t>Perca</t>
  </si>
  <si>
    <t>Pfalzen</t>
  </si>
  <si>
    <t>Falzes</t>
  </si>
  <si>
    <t>Pfatten</t>
  </si>
  <si>
    <t>Vadena</t>
  </si>
  <si>
    <t>Pfitsch</t>
  </si>
  <si>
    <t>Val di Vizze</t>
  </si>
  <si>
    <t>Plaus</t>
  </si>
  <si>
    <t>Prad am Stilfserjoch</t>
  </si>
  <si>
    <t>Prato allo Stelvio</t>
  </si>
  <si>
    <t>Prags</t>
  </si>
  <si>
    <t>Braies</t>
  </si>
  <si>
    <t>Prettau</t>
  </si>
  <si>
    <t>Predoi</t>
  </si>
  <si>
    <t>Proveis</t>
  </si>
  <si>
    <t>Proves</t>
  </si>
  <si>
    <t>Rasen-Antholz</t>
  </si>
  <si>
    <t>Rasun-Anterselva</t>
  </si>
  <si>
    <t>Ratschings</t>
  </si>
  <si>
    <t>Racines</t>
  </si>
  <si>
    <t>Riffian</t>
  </si>
  <si>
    <t>Rifiano</t>
  </si>
  <si>
    <t>Ritten</t>
  </si>
  <si>
    <t>Renon</t>
  </si>
  <si>
    <t>Rodeneck</t>
  </si>
  <si>
    <t>Rodengo</t>
  </si>
  <si>
    <t>Salurn</t>
  </si>
  <si>
    <t>Salorno</t>
  </si>
  <si>
    <t>Sand in Taufers</t>
  </si>
  <si>
    <t>Campo Tures</t>
  </si>
  <si>
    <t>Sarntal</t>
  </si>
  <si>
    <t>Sarentino</t>
  </si>
  <si>
    <t>Schenna</t>
  </si>
  <si>
    <t>Scena</t>
  </si>
  <si>
    <t>Schlanders</t>
  </si>
  <si>
    <t>Silandro</t>
  </si>
  <si>
    <t>Schluderns</t>
  </si>
  <si>
    <t>Sluderno</t>
  </si>
  <si>
    <t>Schnals</t>
  </si>
  <si>
    <t>Senales</t>
  </si>
  <si>
    <t>Sexten</t>
  </si>
  <si>
    <t>Sesto</t>
  </si>
  <si>
    <t>St. Christina in Gröden</t>
  </si>
  <si>
    <t>S. Cristina Val Gardena</t>
  </si>
  <si>
    <t>St. Leonhard in Passeier</t>
  </si>
  <si>
    <t>S. Leonardo in Passiria</t>
  </si>
  <si>
    <t>St. Lorenzen</t>
  </si>
  <si>
    <t>S. Lorenzo di Sebato</t>
  </si>
  <si>
    <t>St. Martin in Passeier</t>
  </si>
  <si>
    <t>S. Martino in Passiria</t>
  </si>
  <si>
    <t>St. Martin in Thurn</t>
  </si>
  <si>
    <t>S. Martino in Badia</t>
  </si>
  <si>
    <t>St. Pankraz</t>
  </si>
  <si>
    <t>S. Pancrazio</t>
  </si>
  <si>
    <t>St. Ulrich in Gröden</t>
  </si>
  <si>
    <t>Ortisei</t>
  </si>
  <si>
    <t>Sterzing</t>
  </si>
  <si>
    <t>Vipiteno</t>
  </si>
  <si>
    <t>Stilfs</t>
  </si>
  <si>
    <t>Stelvio</t>
  </si>
  <si>
    <t>Taufers im Münstertal</t>
  </si>
  <si>
    <t>Tubre</t>
  </si>
  <si>
    <t>Terenten</t>
  </si>
  <si>
    <t>Terento</t>
  </si>
  <si>
    <t>Terlan</t>
  </si>
  <si>
    <t>Terlano</t>
  </si>
  <si>
    <t>Tiers</t>
  </si>
  <si>
    <t>Tires</t>
  </si>
  <si>
    <t>Tirol</t>
  </si>
  <si>
    <t>Tirolo</t>
  </si>
  <si>
    <t>Tisens</t>
  </si>
  <si>
    <t>Tesimo</t>
  </si>
  <si>
    <t>Toblach</t>
  </si>
  <si>
    <t>Dobbiaco</t>
  </si>
  <si>
    <t>Tramin a. d. W.</t>
  </si>
  <si>
    <t>Termeno s.S.d.V.</t>
  </si>
  <si>
    <t>Truden im Naturpark</t>
  </si>
  <si>
    <t>Trodena nel parco naturale</t>
  </si>
  <si>
    <t>Tscherms</t>
  </si>
  <si>
    <t>Cermes</t>
  </si>
  <si>
    <t>U. l. Frau - St. Felix</t>
  </si>
  <si>
    <t>Senale - San Felice</t>
  </si>
  <si>
    <t>Ulten</t>
  </si>
  <si>
    <t>Ultimo</t>
  </si>
  <si>
    <t>Vahrn</t>
  </si>
  <si>
    <t>Varna</t>
  </si>
  <si>
    <t>Villanders</t>
  </si>
  <si>
    <t>Villandro</t>
  </si>
  <si>
    <t>Villnöss</t>
  </si>
  <si>
    <t>Funes</t>
  </si>
  <si>
    <t>Vintl</t>
  </si>
  <si>
    <t>Vandoies</t>
  </si>
  <si>
    <t>Völs am Schlern</t>
  </si>
  <si>
    <t>Fiè allo Sciliar</t>
  </si>
  <si>
    <t>Vöran</t>
  </si>
  <si>
    <t>Verano</t>
  </si>
  <si>
    <t>Waidbruck</t>
  </si>
  <si>
    <t>Ponte Gardena</t>
  </si>
  <si>
    <t>Welsberg-Taisten</t>
  </si>
  <si>
    <t>Monguelfo-Tesido</t>
  </si>
  <si>
    <t>Welschnofen</t>
  </si>
  <si>
    <t>Nova Levante</t>
  </si>
  <si>
    <t>Wengen</t>
  </si>
  <si>
    <t>La Valle</t>
  </si>
  <si>
    <t>Wolkenstein in G.</t>
  </si>
  <si>
    <t>Selva di Val Gardena</t>
  </si>
  <si>
    <t>732450009D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</si>
</sst>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&quot;€ &quot;* #,##0.00_-;&quot;-€ &quot;* #,##0.00_-;_-&quot;€ &quot;* \-??_-;_-@_-"/>
    <numFmt numFmtId="165" formatCode="_-* #,##0.00_-;\-* #,##0.00_-;_-* \-??_-;_-@_-"/>
    <numFmt numFmtId="166" formatCode="0\ %"/>
    <numFmt numFmtId="167" formatCode="#,##0.00&quot; €&quot;"/>
    <numFmt numFmtId="168" formatCode="#,##0.00&quot; €&quot;;\-#,##0.00&quot; €&quot;"/>
    <numFmt numFmtId="169" formatCode="000000"/>
    <numFmt numFmtId="170" formatCode="00000000\-0"/>
    <numFmt numFmtId="171" formatCode="0.00\ %"/>
    <numFmt numFmtId="172" formatCode="dd\/mm\/yyyy;@"/>
  </numFmts>
  <fonts count="10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9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Calibri"/>
      <family val="2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42"/>
        <b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55"/>
        <bgColor indexed="23"/>
      </patternFill>
    </fill>
    <fill>
      <patternFill patternType="solid">
        <fgColor indexed="15"/>
        <bgColor indexed="35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3">
    <xf numFmtId="0" fontId="0" fillId="0" borderId="0"/>
    <xf numFmtId="165" fontId="9" fillId="0" borderId="0" applyFill="0" applyBorder="0" applyAlignment="0" applyProtection="0"/>
    <xf numFmtId="166" fontId="9" fillId="0" borderId="0" applyFill="0" applyBorder="0" applyAlignment="0" applyProtection="0"/>
    <xf numFmtId="164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0" fontId="1" fillId="0" borderId="0"/>
    <xf numFmtId="0" fontId="1" fillId="0" borderId="0"/>
    <xf numFmtId="166" fontId="9" fillId="0" borderId="0" applyFill="0" applyBorder="0" applyAlignment="0" applyProtection="0"/>
    <xf numFmtId="166" fontId="9" fillId="0" borderId="0" applyFill="0" applyBorder="0" applyAlignment="0" applyProtection="0"/>
    <xf numFmtId="166" fontId="9" fillId="0" borderId="0" applyFill="0" applyBorder="0" applyAlignment="0" applyProtection="0"/>
    <xf numFmtId="0" fontId="2" fillId="0" borderId="0"/>
    <xf numFmtId="164" fontId="9" fillId="0" borderId="0" applyFill="0" applyBorder="0" applyAlignment="0" applyProtection="0"/>
  </cellStyleXfs>
  <cellXfs count="113">
    <xf numFmtId="0" fontId="0" fillId="0" borderId="0" xfId="0"/>
    <xf numFmtId="0" fontId="3" fillId="0" borderId="0" xfId="0" applyFont="1" applyProtection="1">
      <protection hidden="1"/>
    </xf>
    <xf numFmtId="0" fontId="4" fillId="0" borderId="0" xfId="0" applyFont="1" applyFill="1" applyBorder="1" applyAlignment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Fill="1" applyBorder="1" applyProtection="1">
      <protection hidden="1"/>
    </xf>
    <xf numFmtId="0" fontId="4" fillId="0" borderId="2" xfId="0" applyFont="1" applyBorder="1" applyAlignment="1" applyProtection="1">
      <protection hidden="1"/>
    </xf>
    <xf numFmtId="0" fontId="4" fillId="0" borderId="2" xfId="0" applyFont="1" applyBorder="1" applyAlignment="1" applyProtection="1">
      <alignment horizontal="center"/>
      <protection hidden="1"/>
    </xf>
    <xf numFmtId="0" fontId="4" fillId="0" borderId="0" xfId="0" applyFont="1" applyBorder="1" applyAlignment="1" applyProtection="1">
      <protection hidden="1"/>
    </xf>
    <xf numFmtId="0" fontId="0" fillId="0" borderId="0" xfId="0" applyFill="1" applyBorder="1"/>
    <xf numFmtId="0" fontId="3" fillId="0" borderId="3" xfId="0" applyFont="1" applyFill="1" applyBorder="1" applyAlignment="1" applyProtection="1">
      <protection hidden="1"/>
    </xf>
    <xf numFmtId="0" fontId="3" fillId="0" borderId="4" xfId="0" applyFont="1" applyFill="1" applyBorder="1" applyAlignment="1" applyProtection="1">
      <protection hidden="1"/>
    </xf>
    <xf numFmtId="0" fontId="3" fillId="0" borderId="4" xfId="0" applyFont="1" applyFill="1" applyBorder="1" applyAlignment="1" applyProtection="1">
      <alignment horizontal="center"/>
      <protection hidden="1"/>
    </xf>
    <xf numFmtId="0" fontId="1" fillId="0" borderId="0" xfId="0" applyFont="1" applyProtection="1"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3" fillId="0" borderId="3" xfId="0" applyFont="1" applyFill="1" applyBorder="1" applyAlignment="1" applyProtection="1">
      <alignment vertical="center"/>
      <protection hidden="1"/>
    </xf>
    <xf numFmtId="0" fontId="3" fillId="0" borderId="4" xfId="0" applyFont="1" applyFill="1" applyBorder="1" applyAlignment="1" applyProtection="1">
      <alignment vertical="center"/>
      <protection hidden="1"/>
    </xf>
    <xf numFmtId="0" fontId="3" fillId="0" borderId="4" xfId="0" applyFont="1" applyFill="1" applyBorder="1" applyAlignment="1" applyProtection="1">
      <alignment horizontal="center" vertical="center"/>
      <protection hidden="1"/>
    </xf>
    <xf numFmtId="2" fontId="3" fillId="3" borderId="1" xfId="1" applyNumberFormat="1" applyFont="1" applyFill="1" applyBorder="1" applyAlignment="1" applyProtection="1">
      <alignment vertical="center" wrapText="1"/>
    </xf>
    <xf numFmtId="168" fontId="3" fillId="0" borderId="0" xfId="1" applyNumberFormat="1" applyFont="1" applyFill="1" applyBorder="1" applyAlignment="1" applyProtection="1">
      <alignment vertical="center" wrapText="1"/>
      <protection locked="0"/>
    </xf>
    <xf numFmtId="0" fontId="3" fillId="0" borderId="3" xfId="0" applyFont="1" applyBorder="1" applyProtection="1">
      <protection hidden="1"/>
    </xf>
    <xf numFmtId="0" fontId="5" fillId="3" borderId="1" xfId="0" applyNumberFormat="1" applyFont="1" applyFill="1" applyBorder="1" applyAlignment="1" applyProtection="1">
      <protection locked="0"/>
    </xf>
    <xf numFmtId="0" fontId="5" fillId="0" borderId="0" xfId="0" applyNumberFormat="1" applyFont="1" applyFill="1" applyBorder="1" applyAlignment="1" applyProtection="1">
      <protection locked="0"/>
    </xf>
    <xf numFmtId="0" fontId="5" fillId="3" borderId="1" xfId="0" applyNumberFormat="1" applyFont="1" applyFill="1" applyBorder="1" applyAlignment="1" applyProtection="1">
      <protection hidden="1"/>
    </xf>
    <xf numFmtId="0" fontId="5" fillId="0" borderId="0" xfId="0" applyNumberFormat="1" applyFont="1" applyFill="1" applyBorder="1" applyAlignment="1" applyProtection="1">
      <protection hidden="1"/>
    </xf>
    <xf numFmtId="169" fontId="5" fillId="3" borderId="1" xfId="0" applyNumberFormat="1" applyFont="1" applyFill="1" applyBorder="1" applyAlignment="1" applyProtection="1">
      <alignment vertical="center"/>
      <protection locked="0" hidden="1"/>
    </xf>
    <xf numFmtId="169" fontId="5" fillId="0" borderId="0" xfId="0" applyNumberFormat="1" applyFont="1" applyFill="1" applyBorder="1" applyAlignment="1" applyProtection="1">
      <alignment vertical="center"/>
      <protection locked="0" hidden="1"/>
    </xf>
    <xf numFmtId="0" fontId="3" fillId="0" borderId="0" xfId="0" applyFont="1" applyFill="1" applyBorder="1" applyAlignment="1" applyProtection="1">
      <alignment vertical="center"/>
      <protection hidden="1"/>
    </xf>
    <xf numFmtId="170" fontId="5" fillId="3" borderId="1" xfId="0" applyNumberFormat="1" applyFont="1" applyFill="1" applyBorder="1" applyAlignment="1" applyProtection="1">
      <alignment vertical="center"/>
      <protection hidden="1"/>
    </xf>
    <xf numFmtId="0" fontId="5" fillId="0" borderId="0" xfId="0" applyFont="1" applyProtection="1">
      <protection hidden="1"/>
    </xf>
    <xf numFmtId="0" fontId="5" fillId="0" borderId="0" xfId="0" applyFont="1" applyFill="1" applyBorder="1" applyProtection="1">
      <protection hidden="1"/>
    </xf>
    <xf numFmtId="170" fontId="5" fillId="3" borderId="1" xfId="0" applyNumberFormat="1" applyFont="1" applyFill="1" applyBorder="1" applyAlignment="1" applyProtection="1">
      <alignment vertical="center"/>
      <protection locked="0" hidden="1"/>
    </xf>
    <xf numFmtId="170" fontId="5" fillId="0" borderId="0" xfId="0" applyNumberFormat="1" applyFont="1" applyFill="1" applyBorder="1" applyAlignment="1" applyProtection="1">
      <alignment vertical="center"/>
      <protection locked="0" hidden="1"/>
    </xf>
    <xf numFmtId="0" fontId="0" fillId="0" borderId="5" xfId="0" applyBorder="1" applyProtection="1">
      <protection hidden="1"/>
    </xf>
    <xf numFmtId="0" fontId="3" fillId="0" borderId="0" xfId="0" applyFont="1" applyFill="1" applyBorder="1" applyAlignment="1" applyProtection="1">
      <protection hidden="1"/>
    </xf>
    <xf numFmtId="0" fontId="0" fillId="0" borderId="0" xfId="0" applyBorder="1" applyProtection="1"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3" fillId="0" borderId="5" xfId="0" applyFont="1" applyBorder="1" applyProtection="1">
      <protection hidden="1"/>
    </xf>
    <xf numFmtId="0" fontId="3" fillId="0" borderId="0" xfId="0" applyFont="1"/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2" fontId="3" fillId="0" borderId="0" xfId="0" applyNumberFormat="1" applyFont="1" applyProtection="1">
      <protection hidden="1"/>
    </xf>
    <xf numFmtId="2" fontId="3" fillId="0" borderId="0" xfId="0" applyNumberFormat="1" applyFont="1" applyProtection="1">
      <protection locked="0" hidden="1"/>
    </xf>
    <xf numFmtId="49" fontId="4" fillId="2" borderId="3" xfId="0" applyNumberFormat="1" applyFont="1" applyFill="1" applyBorder="1" applyAlignment="1" applyProtection="1">
      <alignment vertical="center" wrapText="1"/>
      <protection hidden="1"/>
    </xf>
    <xf numFmtId="49" fontId="4" fillId="2" borderId="4" xfId="0" applyNumberFormat="1" applyFont="1" applyFill="1" applyBorder="1" applyAlignment="1" applyProtection="1">
      <alignment vertical="center" wrapText="1"/>
      <protection hidden="1"/>
    </xf>
    <xf numFmtId="49" fontId="4" fillId="2" borderId="5" xfId="0" applyNumberFormat="1" applyFont="1" applyFill="1" applyBorder="1" applyAlignment="1" applyProtection="1">
      <alignment vertical="center" wrapText="1"/>
      <protection hidden="1"/>
    </xf>
    <xf numFmtId="2" fontId="5" fillId="2" borderId="1" xfId="1" applyNumberFormat="1" applyFont="1" applyFill="1" applyBorder="1" applyAlignment="1" applyProtection="1">
      <alignment horizontal="right" vertical="center" indent="1"/>
      <protection hidden="1"/>
    </xf>
    <xf numFmtId="49" fontId="5" fillId="2" borderId="3" xfId="0" applyNumberFormat="1" applyFont="1" applyFill="1" applyBorder="1" applyAlignment="1" applyProtection="1">
      <alignment vertical="center" wrapText="1"/>
      <protection hidden="1"/>
    </xf>
    <xf numFmtId="49" fontId="5" fillId="2" borderId="4" xfId="0" applyNumberFormat="1" applyFont="1" applyFill="1" applyBorder="1" applyAlignment="1" applyProtection="1">
      <alignment vertical="center" wrapText="1"/>
      <protection hidden="1"/>
    </xf>
    <xf numFmtId="49" fontId="5" fillId="2" borderId="5" xfId="0" applyNumberFormat="1" applyFont="1" applyFill="1" applyBorder="1" applyAlignment="1" applyProtection="1">
      <alignment vertical="center" wrapText="1"/>
      <protection hidden="1"/>
    </xf>
    <xf numFmtId="171" fontId="5" fillId="2" borderId="1" xfId="2" applyNumberFormat="1" applyFont="1" applyFill="1" applyBorder="1" applyAlignment="1" applyProtection="1">
      <alignment horizontal="right" vertical="center" indent="1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 applyProtection="1">
      <alignment vertical="center" wrapText="1"/>
      <protection hidden="1"/>
    </xf>
    <xf numFmtId="0" fontId="3" fillId="2" borderId="1" xfId="0" applyFont="1" applyFill="1" applyBorder="1" applyAlignment="1" applyProtection="1">
      <alignment horizontal="center" vertical="center" textRotation="90" wrapText="1"/>
      <protection hidden="1"/>
    </xf>
    <xf numFmtId="0" fontId="3" fillId="2" borderId="5" xfId="0" applyFont="1" applyFill="1" applyBorder="1" applyAlignment="1" applyProtection="1">
      <alignment horizontal="center" vertical="center" textRotation="90" wrapText="1"/>
      <protection hidden="1"/>
    </xf>
    <xf numFmtId="166" fontId="0" fillId="0" borderId="0" xfId="0" applyNumberFormat="1" applyProtection="1">
      <protection hidden="1"/>
    </xf>
    <xf numFmtId="0" fontId="3" fillId="0" borderId="3" xfId="0" applyFont="1" applyFill="1" applyBorder="1" applyAlignment="1" applyProtection="1">
      <alignment horizontal="center" vertical="center"/>
      <protection hidden="1"/>
    </xf>
    <xf numFmtId="0" fontId="3" fillId="3" borderId="1" xfId="0" applyFont="1" applyFill="1" applyBorder="1" applyAlignment="1" applyProtection="1">
      <alignment vertical="center" wrapText="1"/>
      <protection hidden="1"/>
    </xf>
    <xf numFmtId="0" fontId="3" fillId="3" borderId="3" xfId="0" applyFont="1" applyFill="1" applyBorder="1" applyAlignment="1" applyProtection="1">
      <alignment horizontal="center" vertical="center" wrapText="1"/>
      <protection hidden="1"/>
    </xf>
    <xf numFmtId="0" fontId="3" fillId="3" borderId="1" xfId="0" applyNumberFormat="1" applyFont="1" applyFill="1" applyBorder="1" applyAlignment="1" applyProtection="1">
      <alignment vertical="center" wrapText="1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2" fontId="3" fillId="3" borderId="1" xfId="0" applyNumberFormat="1" applyFont="1" applyFill="1" applyBorder="1" applyAlignment="1" applyProtection="1">
      <alignment vertical="center" wrapText="1"/>
      <protection hidden="1"/>
    </xf>
    <xf numFmtId="2" fontId="3" fillId="3" borderId="1" xfId="0" applyNumberFormat="1" applyFont="1" applyFill="1" applyBorder="1" applyAlignment="1" applyProtection="1">
      <alignment vertical="center" wrapText="1"/>
      <protection locked="0" hidden="1"/>
    </xf>
    <xf numFmtId="2" fontId="3" fillId="0" borderId="1" xfId="0" applyNumberFormat="1" applyFont="1" applyFill="1" applyBorder="1" applyAlignment="1" applyProtection="1">
      <alignment vertical="center" wrapText="1"/>
      <protection hidden="1"/>
    </xf>
    <xf numFmtId="167" fontId="3" fillId="0" borderId="1" xfId="0" applyNumberFormat="1" applyFont="1" applyFill="1" applyBorder="1" applyAlignment="1" applyProtection="1">
      <alignment horizontal="center" vertical="center" wrapText="1"/>
      <protection hidden="1"/>
    </xf>
    <xf numFmtId="49" fontId="3" fillId="3" borderId="1" xfId="0" applyNumberFormat="1" applyFont="1" applyFill="1" applyBorder="1" applyAlignment="1" applyProtection="1">
      <alignment vertical="center" wrapText="1"/>
      <protection hidden="1"/>
    </xf>
    <xf numFmtId="0" fontId="0" fillId="0" borderId="0" xfId="0" applyFont="1" applyAlignment="1">
      <alignment wrapText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vertical="center"/>
      <protection hidden="1"/>
    </xf>
    <xf numFmtId="49" fontId="5" fillId="0" borderId="0" xfId="0" applyNumberFormat="1" applyFont="1" applyFill="1" applyBorder="1" applyAlignment="1" applyProtection="1">
      <alignment vertical="center" wrapText="1"/>
      <protection hidden="1"/>
    </xf>
    <xf numFmtId="0" fontId="5" fillId="0" borderId="0" xfId="0" applyFont="1" applyAlignment="1" applyProtection="1">
      <alignment horizontal="right" wrapText="1"/>
      <protection hidden="1"/>
    </xf>
    <xf numFmtId="172" fontId="5" fillId="0" borderId="0" xfId="0" applyNumberFormat="1" applyFont="1" applyFill="1" applyBorder="1" applyProtection="1">
      <protection locked="0" hidden="1"/>
    </xf>
    <xf numFmtId="0" fontId="3" fillId="0" borderId="1" xfId="0" applyFont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vertical="center" wrapText="1"/>
    </xf>
    <xf numFmtId="0" fontId="3" fillId="3" borderId="1" xfId="0" applyNumberFormat="1" applyFont="1" applyFill="1" applyBorder="1" applyAlignment="1" applyProtection="1">
      <alignment vertical="center"/>
    </xf>
    <xf numFmtId="0" fontId="3" fillId="3" borderId="1" xfId="0" applyFont="1" applyFill="1" applyBorder="1" applyAlignment="1" applyProtection="1">
      <alignment horizontal="center" vertical="center" wrapText="1"/>
    </xf>
    <xf numFmtId="2" fontId="3" fillId="3" borderId="1" xfId="0" applyNumberFormat="1" applyFont="1" applyFill="1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center" vertical="center"/>
      <protection hidden="1"/>
    </xf>
    <xf numFmtId="0" fontId="3" fillId="3" borderId="1" xfId="0" applyFont="1" applyFill="1" applyBorder="1" applyAlignment="1" applyProtection="1">
      <alignment vertical="center" wrapText="1"/>
      <protection locked="0" hidden="1"/>
    </xf>
    <xf numFmtId="0" fontId="3" fillId="3" borderId="1" xfId="0" applyNumberFormat="1" applyFont="1" applyFill="1" applyBorder="1" applyAlignment="1" applyProtection="1">
      <alignment vertical="center"/>
      <protection locked="0" hidden="1"/>
    </xf>
    <xf numFmtId="0" fontId="3" fillId="3" borderId="1" xfId="0" applyFont="1" applyFill="1" applyBorder="1" applyAlignment="1" applyProtection="1">
      <alignment horizontal="center" vertical="center" wrapText="1"/>
      <protection locked="0" hidden="1"/>
    </xf>
    <xf numFmtId="49" fontId="3" fillId="3" borderId="1" xfId="0" applyNumberFormat="1" applyFont="1" applyFill="1" applyBorder="1" applyAlignment="1" applyProtection="1">
      <alignment vertical="center" wrapText="1"/>
      <protection locked="0" hidden="1"/>
    </xf>
    <xf numFmtId="0" fontId="3" fillId="3" borderId="1" xfId="0" applyFont="1" applyFill="1" applyBorder="1" applyAlignment="1" applyProtection="1">
      <alignment vertical="center"/>
      <protection locked="0" hidden="1"/>
    </xf>
    <xf numFmtId="171" fontId="0" fillId="0" borderId="0" xfId="2" applyNumberFormat="1" applyFont="1" applyFill="1" applyBorder="1" applyAlignment="1" applyProtection="1">
      <protection hidden="1"/>
    </xf>
    <xf numFmtId="166" fontId="0" fillId="0" borderId="0" xfId="2" applyFont="1" applyFill="1" applyBorder="1" applyAlignment="1" applyProtection="1">
      <protection hidden="1"/>
    </xf>
    <xf numFmtId="0" fontId="3" fillId="3" borderId="1" xfId="0" applyFont="1" applyFill="1" applyBorder="1" applyAlignment="1" applyProtection="1">
      <alignment vertical="center"/>
      <protection hidden="1"/>
    </xf>
    <xf numFmtId="0" fontId="0" fillId="0" borderId="0" xfId="0" applyAlignment="1"/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0" fillId="0" borderId="6" xfId="0" applyFont="1" applyBorder="1" applyAlignment="1"/>
    <xf numFmtId="0" fontId="0" fillId="0" borderId="1" xfId="0" applyFont="1" applyBorder="1" applyAlignment="1"/>
    <xf numFmtId="0" fontId="8" fillId="0" borderId="0" xfId="0" applyFont="1" applyAlignment="1"/>
    <xf numFmtId="168" fontId="3" fillId="2" borderId="1" xfId="1" applyNumberFormat="1" applyFont="1" applyFill="1" applyBorder="1" applyAlignment="1" applyProtection="1">
      <alignment horizontal="center" vertical="center" wrapText="1"/>
      <protection locked="0" hidden="1"/>
    </xf>
    <xf numFmtId="2" fontId="3" fillId="5" borderId="1" xfId="1" applyNumberFormat="1" applyFont="1" applyFill="1" applyBorder="1" applyAlignment="1" applyProtection="1">
      <alignment vertical="center" wrapText="1"/>
      <protection locked="0" hidden="1"/>
    </xf>
    <xf numFmtId="171" fontId="3" fillId="2" borderId="1" xfId="2" applyNumberFormat="1" applyFont="1" applyFill="1" applyBorder="1" applyAlignment="1" applyProtection="1">
      <alignment vertical="center" wrapText="1"/>
      <protection locked="0" hidden="1"/>
    </xf>
    <xf numFmtId="168" fontId="3" fillId="5" borderId="1" xfId="1" applyNumberFormat="1" applyFont="1" applyFill="1" applyBorder="1" applyAlignment="1" applyProtection="1">
      <alignment horizontal="center" vertical="center" wrapText="1"/>
      <protection locked="0" hidden="1"/>
    </xf>
    <xf numFmtId="0" fontId="3" fillId="4" borderId="1" xfId="1" applyNumberFormat="1" applyFont="1" applyFill="1" applyBorder="1" applyAlignment="1" applyProtection="1">
      <alignment horizontal="center" vertical="center" wrapText="1"/>
      <protection locked="0" hidden="1"/>
    </xf>
    <xf numFmtId="2" fontId="3" fillId="5" borderId="1" xfId="1" applyNumberFormat="1" applyFont="1" applyFill="1" applyBorder="1" applyAlignment="1" applyProtection="1">
      <alignment vertical="center" wrapText="1"/>
      <protection hidden="1"/>
    </xf>
    <xf numFmtId="2" fontId="3" fillId="2" borderId="1" xfId="0" applyNumberFormat="1" applyFont="1" applyFill="1" applyBorder="1" applyAlignment="1" applyProtection="1">
      <protection hidden="1"/>
    </xf>
    <xf numFmtId="0" fontId="3" fillId="4" borderId="1" xfId="0" applyFont="1" applyFill="1" applyBorder="1" applyAlignment="1" applyProtection="1">
      <alignment horizontal="center"/>
      <protection hidden="1"/>
    </xf>
    <xf numFmtId="0" fontId="3" fillId="4" borderId="1" xfId="0" applyFont="1" applyFill="1" applyBorder="1" applyAlignment="1" applyProtection="1">
      <alignment horizontal="center"/>
      <protection locked="0"/>
    </xf>
    <xf numFmtId="168" fontId="6" fillId="5" borderId="1" xfId="1" applyNumberFormat="1" applyFont="1" applyFill="1" applyBorder="1" applyAlignment="1" applyProtection="1">
      <alignment horizontal="center" vertical="center" wrapText="1"/>
      <protection locked="0" hidden="1"/>
    </xf>
    <xf numFmtId="2" fontId="3" fillId="2" borderId="1" xfId="1" applyNumberFormat="1" applyFont="1" applyFill="1" applyBorder="1" applyAlignment="1" applyProtection="1">
      <alignment vertical="center" wrapText="1"/>
      <protection locked="0" hidden="1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 applyProtection="1">
      <alignment horizontal="center"/>
      <protection hidden="1"/>
    </xf>
    <xf numFmtId="167" fontId="5" fillId="0" borderId="1" xfId="0" applyNumberFormat="1" applyFont="1" applyFill="1" applyBorder="1" applyAlignment="1" applyProtection="1">
      <alignment vertical="center"/>
      <protection hidden="1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center" wrapText="1"/>
      <protection hidden="1"/>
    </xf>
    <xf numFmtId="49" fontId="5" fillId="2" borderId="1" xfId="0" applyNumberFormat="1" applyFont="1" applyFill="1" applyBorder="1" applyAlignment="1" applyProtection="1">
      <alignment vertical="center" wrapText="1"/>
      <protection hidden="1"/>
    </xf>
  </cellXfs>
  <cellStyles count="13">
    <cellStyle name="Currency 2" xfId="3"/>
    <cellStyle name="Komma" xfId="1" builtinId="3"/>
    <cellStyle name="Komma 2" xfId="4"/>
    <cellStyle name="Migliaia 2" xfId="5"/>
    <cellStyle name="Normal 2" xfId="6"/>
    <cellStyle name="Normale 2" xfId="7"/>
    <cellStyle name="Percent 2" xfId="8"/>
    <cellStyle name="Percentuale 2" xfId="9"/>
    <cellStyle name="Prozent" xfId="2" builtinId="5"/>
    <cellStyle name="Prozent 2" xfId="10"/>
    <cellStyle name="Standard" xfId="0" builtinId="0"/>
    <cellStyle name="Standard 2" xfId="11"/>
    <cellStyle name="Währung 2" xfId="12"/>
  </cellStyles>
  <dxfs count="37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27"/>
          <bgColor indexed="42"/>
        </patternFill>
      </fill>
    </dxf>
    <dxf>
      <fill>
        <patternFill patternType="solid">
          <fgColor indexed="31"/>
          <bgColor indexed="22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27"/>
          <bgColor indexed="42"/>
        </patternFill>
      </fill>
    </dxf>
    <dxf>
      <fill>
        <patternFill patternType="solid">
          <fgColor indexed="31"/>
          <bgColor indexed="22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27"/>
          <bgColor indexed="42"/>
        </patternFill>
      </fill>
    </dxf>
    <dxf>
      <fill>
        <patternFill patternType="solid">
          <fgColor indexed="31"/>
          <bgColor indexed="22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27"/>
          <bgColor indexed="42"/>
        </patternFill>
      </fill>
    </dxf>
    <dxf>
      <fill>
        <patternFill patternType="solid">
          <fgColor indexed="31"/>
          <bgColor indexed="22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topLeftCell="A16" workbookViewId="0">
      <selection activeCell="E20" sqref="E20"/>
    </sheetView>
  </sheetViews>
  <sheetFormatPr baseColWidth="10" defaultColWidth="11" defaultRowHeight="12.55" x14ac:dyDescent="0.2"/>
  <cols>
    <col min="1" max="1" width="5.5546875" customWidth="1"/>
    <col min="2" max="2" width="13" style="1" customWidth="1"/>
    <col min="3" max="3" width="1.6640625" style="1" customWidth="1"/>
    <col min="4" max="4" width="57.6640625" style="1" customWidth="1"/>
    <col min="5" max="5" width="16.6640625" style="1" customWidth="1"/>
    <col min="6" max="6" width="15" style="1" customWidth="1"/>
    <col min="7" max="7" width="11.21875" style="1" customWidth="1"/>
    <col min="8" max="8" width="17" customWidth="1"/>
  </cols>
  <sheetData>
    <row r="1" spans="1:11" ht="15.05" customHeight="1" x14ac:dyDescent="0.25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2"/>
    </row>
    <row r="3" spans="1:11" ht="12.7" customHeight="1" x14ac:dyDescent="0.2">
      <c r="A3" s="107" t="s">
        <v>1</v>
      </c>
      <c r="B3" s="107"/>
      <c r="C3" s="107"/>
      <c r="D3" s="108" t="s">
        <v>2</v>
      </c>
      <c r="E3" s="108"/>
      <c r="F3" s="108"/>
      <c r="G3" s="108"/>
      <c r="H3" s="108"/>
    </row>
    <row r="4" spans="1:11" x14ac:dyDescent="0.2">
      <c r="A4" s="1"/>
      <c r="C4" s="3"/>
      <c r="F4" s="4"/>
      <c r="G4" s="4"/>
    </row>
    <row r="5" spans="1:11" ht="14.4" x14ac:dyDescent="0.25">
      <c r="A5" s="5" t="s">
        <v>3</v>
      </c>
      <c r="B5" s="5"/>
      <c r="C5" s="6"/>
      <c r="D5" s="5"/>
      <c r="E5" s="7"/>
      <c r="F5" s="2"/>
      <c r="G5" s="2"/>
      <c r="H5" s="8"/>
    </row>
    <row r="6" spans="1:11" ht="12.7" customHeight="1" x14ac:dyDescent="0.2">
      <c r="A6" s="9" t="s">
        <v>4</v>
      </c>
      <c r="B6" s="10"/>
      <c r="C6" s="11"/>
      <c r="D6" s="10"/>
      <c r="E6" s="109" t="s">
        <v>5</v>
      </c>
      <c r="F6" s="109"/>
      <c r="G6" s="110"/>
      <c r="H6" s="110"/>
    </row>
    <row r="7" spans="1:11" x14ac:dyDescent="0.2">
      <c r="A7" s="12"/>
      <c r="B7" s="13"/>
      <c r="C7" s="14"/>
      <c r="D7"/>
      <c r="E7"/>
      <c r="F7" s="8"/>
      <c r="G7" s="4"/>
      <c r="H7" s="8"/>
    </row>
    <row r="8" spans="1:11" ht="12.7" customHeight="1" x14ac:dyDescent="0.2">
      <c r="A8" s="15" t="s">
        <v>6</v>
      </c>
      <c r="B8" s="16"/>
      <c r="C8" s="17"/>
      <c r="D8" s="16"/>
      <c r="E8" s="104" t="s">
        <v>7</v>
      </c>
      <c r="F8" s="104"/>
      <c r="G8" s="105"/>
      <c r="H8" s="105"/>
    </row>
    <row r="9" spans="1:11" x14ac:dyDescent="0.2">
      <c r="A9" s="12"/>
      <c r="B9" s="13"/>
      <c r="C9" s="14"/>
      <c r="D9"/>
      <c r="E9"/>
      <c r="F9" s="8"/>
      <c r="G9" s="4"/>
      <c r="H9" s="8"/>
    </row>
    <row r="10" spans="1:11" x14ac:dyDescent="0.2">
      <c r="A10" s="9" t="s">
        <v>8</v>
      </c>
      <c r="B10" s="10"/>
      <c r="C10" s="11"/>
      <c r="D10" s="10"/>
      <c r="E10" s="18">
        <v>1974800</v>
      </c>
      <c r="F10" s="8"/>
      <c r="G10" s="4"/>
      <c r="H10" s="8"/>
    </row>
    <row r="11" spans="1:11" x14ac:dyDescent="0.2">
      <c r="A11" s="9" t="s">
        <v>9</v>
      </c>
      <c r="B11" s="10"/>
      <c r="C11" s="11"/>
      <c r="D11" s="10"/>
      <c r="E11" s="18">
        <v>165200</v>
      </c>
      <c r="F11" s="19"/>
      <c r="G11" s="19"/>
      <c r="H11" s="19"/>
    </row>
    <row r="12" spans="1:11" x14ac:dyDescent="0.2">
      <c r="A12" s="1"/>
      <c r="E12" s="3"/>
      <c r="F12" s="4"/>
      <c r="G12" s="4"/>
    </row>
    <row r="13" spans="1:11" x14ac:dyDescent="0.2">
      <c r="A13" s="20" t="s">
        <v>10</v>
      </c>
      <c r="B13" s="10"/>
      <c r="C13" s="10"/>
      <c r="D13" s="10"/>
      <c r="E13" s="21"/>
      <c r="F13" s="22"/>
      <c r="G13" s="22"/>
      <c r="H13" s="22"/>
    </row>
    <row r="14" spans="1:11" x14ac:dyDescent="0.2">
      <c r="A14" s="1"/>
      <c r="F14" s="4"/>
      <c r="G14" s="4"/>
      <c r="H14" s="8"/>
    </row>
    <row r="15" spans="1:11" s="13" customFormat="1" x14ac:dyDescent="0.2">
      <c r="A15" s="9" t="s">
        <v>11</v>
      </c>
      <c r="B15" s="10"/>
      <c r="C15" s="11"/>
      <c r="D15" s="10"/>
      <c r="E15" s="23">
        <v>2016</v>
      </c>
      <c r="F15" s="24"/>
      <c r="G15" s="24"/>
      <c r="H15" s="24"/>
    </row>
    <row r="16" spans="1:11" x14ac:dyDescent="0.2">
      <c r="A16" s="1"/>
      <c r="F16" s="4"/>
      <c r="G16" s="4"/>
      <c r="H16" s="8"/>
    </row>
    <row r="17" spans="1:9" x14ac:dyDescent="0.2">
      <c r="A17" s="15" t="s">
        <v>12</v>
      </c>
      <c r="B17" s="16"/>
      <c r="C17" s="16"/>
      <c r="D17" s="16"/>
      <c r="E17" s="25">
        <v>222</v>
      </c>
      <c r="F17" s="26"/>
      <c r="G17" s="26"/>
      <c r="H17" s="26"/>
    </row>
    <row r="18" spans="1:9" x14ac:dyDescent="0.2">
      <c r="A18" s="27"/>
      <c r="B18" s="27"/>
      <c r="C18" s="27"/>
      <c r="D18" s="27"/>
      <c r="E18" s="26"/>
      <c r="F18" s="26"/>
      <c r="G18" s="26"/>
      <c r="H18" s="26"/>
    </row>
    <row r="19" spans="1:9" x14ac:dyDescent="0.2">
      <c r="A19" s="15" t="s">
        <v>13</v>
      </c>
      <c r="B19" s="16"/>
      <c r="C19" s="17"/>
      <c r="D19" s="16"/>
      <c r="E19" s="28" t="s">
        <v>570</v>
      </c>
      <c r="F19" s="26"/>
      <c r="G19" s="26"/>
      <c r="H19" s="26"/>
    </row>
    <row r="20" spans="1:9" x14ac:dyDescent="0.2">
      <c r="A20" s="1"/>
      <c r="B20" s="29"/>
      <c r="C20" s="29"/>
      <c r="D20" s="29"/>
      <c r="E20" s="29"/>
      <c r="F20" s="4"/>
      <c r="G20" s="30"/>
      <c r="H20" s="8"/>
    </row>
    <row r="21" spans="1:9" x14ac:dyDescent="0.2">
      <c r="A21" s="15" t="s">
        <v>14</v>
      </c>
      <c r="B21" s="16"/>
      <c r="C21" s="16"/>
      <c r="D21" s="16"/>
      <c r="E21" s="31" t="s">
        <v>15</v>
      </c>
      <c r="F21" s="32"/>
      <c r="G21" s="32"/>
      <c r="H21" s="32"/>
    </row>
    <row r="22" spans="1:9" x14ac:dyDescent="0.2">
      <c r="A22" s="1"/>
    </row>
    <row r="23" spans="1:9" x14ac:dyDescent="0.2">
      <c r="A23" s="29"/>
      <c r="B23" s="29"/>
      <c r="C23" s="29"/>
      <c r="D23" s="29"/>
      <c r="E23" s="29"/>
      <c r="F23" s="29"/>
      <c r="G23" s="29"/>
    </row>
    <row r="24" spans="1:9" x14ac:dyDescent="0.2">
      <c r="A24" s="1"/>
      <c r="G24" s="4"/>
    </row>
    <row r="25" spans="1:9" ht="14.4" x14ac:dyDescent="0.25">
      <c r="A25" s="7" t="s">
        <v>16</v>
      </c>
      <c r="B25" s="7"/>
      <c r="C25" s="7"/>
      <c r="D25" s="7"/>
      <c r="E25" s="7"/>
      <c r="F25" s="7"/>
      <c r="G25" s="2"/>
    </row>
    <row r="26" spans="1:9" s="13" customFormat="1" ht="14.4" x14ac:dyDescent="0.25">
      <c r="A26" s="9" t="s">
        <v>17</v>
      </c>
      <c r="B26" s="9"/>
      <c r="C26" s="9"/>
      <c r="D26" s="33"/>
      <c r="E26" s="100"/>
      <c r="F26" s="100"/>
      <c r="G26" s="100"/>
      <c r="H26" s="100"/>
      <c r="I26" s="2"/>
    </row>
    <row r="27" spans="1:9" s="13" customFormat="1" ht="14.4" x14ac:dyDescent="0.25">
      <c r="A27" s="34"/>
      <c r="B27" s="34"/>
      <c r="C27" s="34"/>
      <c r="D27" s="35"/>
      <c r="E27" s="36"/>
      <c r="F27" s="36"/>
      <c r="G27" s="36"/>
      <c r="H27" s="36"/>
      <c r="I27" s="2"/>
    </row>
    <row r="28" spans="1:9" s="13" customFormat="1" x14ac:dyDescent="0.2">
      <c r="A28" s="9" t="s">
        <v>18</v>
      </c>
      <c r="B28" s="9"/>
      <c r="C28" s="11"/>
      <c r="D28" s="37"/>
      <c r="E28" s="100"/>
      <c r="F28" s="100"/>
      <c r="G28" s="100"/>
      <c r="H28" s="100"/>
    </row>
    <row r="29" spans="1:9" ht="14.4" x14ac:dyDescent="0.25">
      <c r="A29" s="1"/>
      <c r="B29" s="7"/>
      <c r="C29" s="7"/>
      <c r="D29" s="7"/>
      <c r="E29" s="7"/>
      <c r="F29" s="7"/>
      <c r="G29" s="2"/>
    </row>
    <row r="30" spans="1:9" x14ac:dyDescent="0.2">
      <c r="A30" s="9" t="s">
        <v>19</v>
      </c>
      <c r="B30" s="10"/>
      <c r="C30" s="10"/>
      <c r="D30" s="37"/>
      <c r="E30" s="101"/>
      <c r="F30" s="101"/>
      <c r="G30" s="101"/>
      <c r="H30" s="101"/>
    </row>
    <row r="31" spans="1:9" x14ac:dyDescent="0.2">
      <c r="A31" s="1"/>
    </row>
    <row r="32" spans="1:9" x14ac:dyDescent="0.2">
      <c r="B32" s="38"/>
      <c r="C32" s="38"/>
      <c r="D32" s="38"/>
      <c r="E32" s="39"/>
      <c r="F32" s="39"/>
      <c r="G32" s="39"/>
    </row>
    <row r="33" spans="1:8" x14ac:dyDescent="0.2">
      <c r="B33" s="38"/>
      <c r="C33" s="38"/>
      <c r="D33" s="38"/>
      <c r="E33" s="40"/>
      <c r="F33" s="40"/>
      <c r="G33" s="40"/>
    </row>
    <row r="34" spans="1:8" ht="54.8" customHeight="1" x14ac:dyDescent="0.2">
      <c r="A34" s="102" t="s">
        <v>20</v>
      </c>
      <c r="B34" s="102"/>
      <c r="C34" s="102"/>
      <c r="D34" s="102"/>
      <c r="E34" s="102"/>
      <c r="F34" s="102"/>
      <c r="G34" s="102"/>
      <c r="H34" s="102"/>
    </row>
    <row r="35" spans="1:8" ht="54.8" customHeight="1" x14ac:dyDescent="0.2">
      <c r="A35" s="93" t="s">
        <v>21</v>
      </c>
      <c r="B35" s="93"/>
      <c r="C35" s="93"/>
      <c r="D35" s="93"/>
      <c r="E35" s="103">
        <f>Aufmaß!H6</f>
        <v>0</v>
      </c>
      <c r="F35" s="103"/>
      <c r="G35" s="103"/>
      <c r="H35" s="103"/>
    </row>
    <row r="36" spans="1:8" ht="54.8" customHeight="1" x14ac:dyDescent="0.2">
      <c r="A36" s="96" t="s">
        <v>22</v>
      </c>
      <c r="B36" s="96"/>
      <c r="C36" s="96"/>
      <c r="D36" s="96"/>
      <c r="E36" s="94">
        <f>Pauschal!H6</f>
        <v>0</v>
      </c>
      <c r="F36" s="94"/>
      <c r="G36" s="94"/>
      <c r="H36" s="94"/>
    </row>
    <row r="37" spans="1:8" ht="54.8" customHeight="1" x14ac:dyDescent="0.2">
      <c r="A37" s="93" t="s">
        <v>23</v>
      </c>
      <c r="B37" s="93"/>
      <c r="C37" s="93"/>
      <c r="D37" s="93"/>
      <c r="E37" s="99">
        <f>SUM(E35:E36)</f>
        <v>0</v>
      </c>
      <c r="F37" s="99"/>
      <c r="G37" s="99"/>
      <c r="H37" s="99"/>
    </row>
    <row r="38" spans="1:8" ht="54.8" customHeight="1" x14ac:dyDescent="0.2">
      <c r="A38" s="96" t="s">
        <v>24</v>
      </c>
      <c r="B38" s="96"/>
      <c r="C38" s="96"/>
      <c r="D38" s="96"/>
      <c r="E38" s="94">
        <f>IF(AND(E10&gt;0,E11&gt;0),SUM(E10:E11),IF(E10&gt;0,E10,IF(E11&gt;0,E11,0)))</f>
        <v>2140000</v>
      </c>
      <c r="F38" s="94"/>
      <c r="G38" s="94"/>
      <c r="H38" s="94"/>
    </row>
    <row r="39" spans="1:8" ht="54.8" customHeight="1" x14ac:dyDescent="0.2">
      <c r="A39" s="93" t="str">
        <f>IF(E39&lt;0,"Abschlag in %",IF(E39&gt;0,"Aufschlag in %",""))</f>
        <v>Abschlag in %</v>
      </c>
      <c r="B39" s="93"/>
      <c r="C39" s="93"/>
      <c r="D39" s="93"/>
      <c r="E39" s="95">
        <f>IF(E38=0,0,(E37/E38)-1)</f>
        <v>-1</v>
      </c>
      <c r="F39" s="95"/>
      <c r="G39" s="95"/>
      <c r="H39" s="95"/>
    </row>
    <row r="40" spans="1:8" ht="54.8" customHeight="1" x14ac:dyDescent="0.2">
      <c r="A40" s="96" t="s">
        <v>25</v>
      </c>
      <c r="B40" s="96"/>
      <c r="C40" s="96"/>
      <c r="D40" s="96"/>
      <c r="E40" s="97"/>
      <c r="F40" s="97"/>
      <c r="G40" s="97"/>
      <c r="H40" s="97"/>
    </row>
    <row r="41" spans="1:8" ht="54.8" customHeight="1" x14ac:dyDescent="0.2">
      <c r="A41" s="93" t="s">
        <v>26</v>
      </c>
      <c r="B41" s="93"/>
      <c r="C41" s="93"/>
      <c r="D41" s="93"/>
      <c r="E41" s="98">
        <f>+Sicherheitsmaßnahmen!H6</f>
        <v>80000</v>
      </c>
      <c r="F41" s="98"/>
      <c r="G41" s="98"/>
      <c r="H41" s="98"/>
    </row>
    <row r="42" spans="1:8" ht="54.8" customHeight="1" x14ac:dyDescent="0.2">
      <c r="A42" s="93" t="s">
        <v>27</v>
      </c>
      <c r="B42" s="93"/>
      <c r="C42" s="93"/>
      <c r="D42" s="93"/>
      <c r="E42" s="94">
        <f>E37+E41</f>
        <v>80000</v>
      </c>
      <c r="F42" s="94"/>
      <c r="G42" s="94"/>
      <c r="H42" s="94"/>
    </row>
  </sheetData>
  <sheetProtection selectLockedCells="1" selectUnlockedCells="1"/>
  <mergeCells count="27">
    <mergeCell ref="E8:F8"/>
    <mergeCell ref="G8:H8"/>
    <mergeCell ref="A1:J1"/>
    <mergeCell ref="A3:C3"/>
    <mergeCell ref="D3:H3"/>
    <mergeCell ref="E6:F6"/>
    <mergeCell ref="G6:H6"/>
    <mergeCell ref="E26:H26"/>
    <mergeCell ref="E28:H28"/>
    <mergeCell ref="E30:H30"/>
    <mergeCell ref="A34:H34"/>
    <mergeCell ref="A35:D35"/>
    <mergeCell ref="E35:H35"/>
    <mergeCell ref="A36:D36"/>
    <mergeCell ref="E36:H36"/>
    <mergeCell ref="A37:D37"/>
    <mergeCell ref="E37:H37"/>
    <mergeCell ref="A38:D38"/>
    <mergeCell ref="E38:H38"/>
    <mergeCell ref="A42:D42"/>
    <mergeCell ref="E42:H42"/>
    <mergeCell ref="A39:D39"/>
    <mergeCell ref="E39:H39"/>
    <mergeCell ref="A40:D40"/>
    <mergeCell ref="E40:H40"/>
    <mergeCell ref="A41:D41"/>
    <mergeCell ref="E41:H41"/>
  </mergeCells>
  <conditionalFormatting sqref="E30 E17:E18 E13 G8 E6 E8 G6">
    <cfRule type="cellIs" dxfId="36" priority="1" stopIfTrue="1" operator="notEqual">
      <formula>""</formula>
    </cfRule>
  </conditionalFormatting>
  <conditionalFormatting sqref="E26:E27">
    <cfRule type="cellIs" dxfId="35" priority="2" stopIfTrue="1" operator="notEqual">
      <formula>""</formula>
    </cfRule>
  </conditionalFormatting>
  <conditionalFormatting sqref="E28">
    <cfRule type="cellIs" dxfId="34" priority="3" stopIfTrue="1" operator="notEqual">
      <formula>""</formula>
    </cfRule>
  </conditionalFormatting>
  <conditionalFormatting sqref="E15">
    <cfRule type="cellIs" dxfId="33" priority="4" stopIfTrue="1" operator="notEqual">
      <formula>""</formula>
    </cfRule>
  </conditionalFormatting>
  <conditionalFormatting sqref="D3">
    <cfRule type="cellIs" dxfId="32" priority="5" stopIfTrue="1" operator="notEqual">
      <formula>""</formula>
    </cfRule>
  </conditionalFormatting>
  <conditionalFormatting sqref="E19">
    <cfRule type="cellIs" dxfId="31" priority="6" stopIfTrue="1" operator="notEqual">
      <formula>""</formula>
    </cfRule>
  </conditionalFormatting>
  <conditionalFormatting sqref="E10:E11">
    <cfRule type="cellIs" dxfId="30" priority="7" stopIfTrue="1" operator="notEqual">
      <formula>""</formula>
    </cfRule>
  </conditionalFormatting>
  <dataValidations xWindow="64120" yWindow="28158" count="3">
    <dataValidation type="list" allowBlank="1" showErrorMessage="1" sqref="E6:F6">
      <formula1>Comuni</formula1>
      <formula2>0</formula2>
    </dataValidation>
    <dataValidation type="list" allowBlank="1" showErrorMessage="1" sqref="E8:F8">
      <formula1>Verlegung</formula1>
      <formula2>0</formula2>
    </dataValidation>
    <dataValidation type="custom" allowBlank="1" showErrorMessage="1" errorTitle="Achtung!" error="Betrag nur mit 2 (zwei) Dezimalstellen!!!" sqref="E10:E11">
      <formula1>E10=ROUND(E10,2)</formula1>
      <formula2>0</formula2>
    </dataValidation>
  </dataValidations>
  <pageMargins left="0.7" right="0.7" top="0.78749999999999998" bottom="0.78749999999999998" header="0.51180555555555551" footer="0.51180555555555551"/>
  <pageSetup paperSize="9" scale="4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00"/>
  <sheetViews>
    <sheetView topLeftCell="A10" workbookViewId="0">
      <selection activeCell="G17" sqref="G17"/>
    </sheetView>
  </sheetViews>
  <sheetFormatPr baseColWidth="10" defaultColWidth="11.44140625" defaultRowHeight="12.55" x14ac:dyDescent="0.2"/>
  <cols>
    <col min="1" max="1" width="5.5546875" style="13" customWidth="1"/>
    <col min="2" max="2" width="13" style="1" customWidth="1"/>
    <col min="3" max="3" width="2.109375" style="3" customWidth="1"/>
    <col min="4" max="4" width="57.6640625" style="1" customWidth="1"/>
    <col min="5" max="5" width="16.6640625" style="1" customWidth="1"/>
    <col min="6" max="6" width="15" style="41" customWidth="1"/>
    <col min="7" max="7" width="14" style="42" customWidth="1"/>
    <col min="8" max="8" width="17" style="13" customWidth="1"/>
    <col min="9" max="16384" width="11.44140625" style="13"/>
  </cols>
  <sheetData>
    <row r="1" spans="1:14" ht="15.05" customHeight="1" x14ac:dyDescent="0.25">
      <c r="A1" s="111" t="s">
        <v>28</v>
      </c>
      <c r="B1" s="111"/>
      <c r="C1" s="111"/>
      <c r="D1" s="111"/>
      <c r="E1" s="111"/>
      <c r="F1" s="111"/>
      <c r="G1" s="111"/>
      <c r="H1" s="111"/>
      <c r="I1" s="111"/>
      <c r="J1" s="111"/>
      <c r="K1" s="2"/>
    </row>
    <row r="2" spans="1:14" x14ac:dyDescent="0.2">
      <c r="F2" s="1"/>
      <c r="G2" s="1"/>
    </row>
    <row r="3" spans="1:14" x14ac:dyDescent="0.2">
      <c r="A3" s="1"/>
      <c r="F3" s="1"/>
      <c r="G3" s="1"/>
    </row>
    <row r="4" spans="1:14" ht="14.4" x14ac:dyDescent="0.2">
      <c r="A4" s="1"/>
      <c r="D4" s="43" t="s">
        <v>29</v>
      </c>
      <c r="E4" s="44"/>
      <c r="F4" s="44"/>
      <c r="G4" s="44"/>
      <c r="H4" s="45"/>
    </row>
    <row r="5" spans="1:14" x14ac:dyDescent="0.2">
      <c r="A5" s="1"/>
      <c r="F5" s="1"/>
      <c r="G5" s="1"/>
      <c r="H5" s="1"/>
    </row>
    <row r="6" spans="1:14" ht="12.7" customHeight="1" x14ac:dyDescent="0.2">
      <c r="A6" s="1"/>
      <c r="D6" s="112" t="s">
        <v>30</v>
      </c>
      <c r="E6" s="112"/>
      <c r="F6" s="112"/>
      <c r="G6" s="112"/>
      <c r="H6" s="46">
        <f>SUM($H$17:$H$9973)</f>
        <v>0</v>
      </c>
    </row>
    <row r="7" spans="1:14" x14ac:dyDescent="0.2">
      <c r="A7" s="1"/>
      <c r="D7" s="47" t="s">
        <v>31</v>
      </c>
      <c r="E7" s="48"/>
      <c r="F7" s="48"/>
      <c r="G7" s="48"/>
      <c r="H7" s="46">
        <f>+ANGEBOT!E10</f>
        <v>1974800</v>
      </c>
    </row>
    <row r="8" spans="1:14" x14ac:dyDescent="0.2">
      <c r="A8" s="1"/>
      <c r="D8" s="47" t="str">
        <f>IF(H8&lt;0,"Abschlag in %",IF(H8&gt;0,"Aufschlag in %",""))</f>
        <v>Abschlag in %</v>
      </c>
      <c r="E8" s="48"/>
      <c r="F8" s="48"/>
      <c r="G8" s="49"/>
      <c r="H8" s="50">
        <f>IF(H7=0,0,(H6/H7)-1)</f>
        <v>-1</v>
      </c>
    </row>
    <row r="9" spans="1:14" x14ac:dyDescent="0.2">
      <c r="A9" s="1"/>
      <c r="F9" s="1"/>
      <c r="G9" s="1"/>
    </row>
    <row r="10" spans="1:14" x14ac:dyDescent="0.2">
      <c r="A10" s="1"/>
      <c r="F10" s="1"/>
      <c r="G10" s="1"/>
    </row>
    <row r="11" spans="1:14" x14ac:dyDescent="0.2">
      <c r="A11" s="1"/>
      <c r="F11" s="1"/>
      <c r="G11" s="1"/>
      <c r="H11" s="1"/>
    </row>
    <row r="12" spans="1:14" x14ac:dyDescent="0.2">
      <c r="A12" s="1"/>
      <c r="F12" s="1"/>
      <c r="G12" s="1"/>
      <c r="H12" s="1"/>
    </row>
    <row r="13" spans="1:14" x14ac:dyDescent="0.2">
      <c r="A13" s="1"/>
      <c r="F13" s="1"/>
      <c r="G13" s="1"/>
    </row>
    <row r="14" spans="1:14" x14ac:dyDescent="0.2">
      <c r="A14" s="1"/>
      <c r="F14" s="1"/>
      <c r="G14" s="1"/>
    </row>
    <row r="15" spans="1:14" ht="14.4" x14ac:dyDescent="0.25">
      <c r="A15" s="51"/>
      <c r="B15" s="5" t="s">
        <v>32</v>
      </c>
      <c r="C15" s="6"/>
      <c r="D15" s="5"/>
      <c r="E15" s="5"/>
      <c r="F15" s="5"/>
      <c r="G15" s="5"/>
    </row>
    <row r="16" spans="1:14" ht="42.6" x14ac:dyDescent="0.2">
      <c r="A16" s="52" t="s">
        <v>33</v>
      </c>
      <c r="B16" s="52" t="s">
        <v>34</v>
      </c>
      <c r="C16" s="52" t="s">
        <v>35</v>
      </c>
      <c r="D16" s="53" t="s">
        <v>36</v>
      </c>
      <c r="E16" s="52" t="s">
        <v>37</v>
      </c>
      <c r="F16" s="52" t="s">
        <v>38</v>
      </c>
      <c r="G16" s="52" t="s">
        <v>39</v>
      </c>
      <c r="H16" s="52" t="s">
        <v>40</v>
      </c>
      <c r="I16" s="54" t="s">
        <v>41</v>
      </c>
      <c r="J16" s="55" t="s">
        <v>42</v>
      </c>
      <c r="N16" s="56"/>
    </row>
    <row r="17" spans="1:256" x14ac:dyDescent="0.2">
      <c r="A17" s="57">
        <f t="shared" ref="A17:A200" ca="1" si="0">+IF(NOT(ISBLANK(INDIRECT("e"&amp;ROW()))),MAX(INDIRECT("a$16:A"&amp;ROW()-1))+1,"")</f>
        <v>1</v>
      </c>
      <c r="B17" s="58" t="s">
        <v>43</v>
      </c>
      <c r="C17" s="59"/>
      <c r="D17" s="60" t="s">
        <v>44</v>
      </c>
      <c r="E17" s="61" t="s">
        <v>45</v>
      </c>
      <c r="F17" s="62">
        <v>40</v>
      </c>
      <c r="G17" s="63"/>
      <c r="H17" s="64">
        <f t="shared" ref="H17:H200" si="1">+IF(AND(F17="",G17=""),"",ROUND(F17*G17,2))</f>
        <v>0</v>
      </c>
      <c r="I17" s="65" t="str">
        <f t="shared" ref="I17:I128" si="2">IF(E17&lt;&gt;"","M","")</f>
        <v>M</v>
      </c>
      <c r="J17" s="66" t="s">
        <v>46</v>
      </c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x14ac:dyDescent="0.2">
      <c r="A18" s="57">
        <f t="shared" ca="1" si="0"/>
        <v>2</v>
      </c>
      <c r="B18" s="58" t="s">
        <v>47</v>
      </c>
      <c r="C18" s="59"/>
      <c r="D18" s="60" t="s">
        <v>48</v>
      </c>
      <c r="E18" s="61" t="s">
        <v>45</v>
      </c>
      <c r="F18" s="62">
        <v>40</v>
      </c>
      <c r="G18" s="63"/>
      <c r="H18" s="64">
        <f t="shared" si="1"/>
        <v>0</v>
      </c>
      <c r="I18" s="65" t="str">
        <f t="shared" si="2"/>
        <v>M</v>
      </c>
      <c r="J18" s="66" t="s">
        <v>46</v>
      </c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x14ac:dyDescent="0.2">
      <c r="A19" s="57">
        <f t="shared" ca="1" si="0"/>
        <v>3</v>
      </c>
      <c r="B19" s="58" t="s">
        <v>49</v>
      </c>
      <c r="C19" s="59"/>
      <c r="D19" s="60" t="s">
        <v>50</v>
      </c>
      <c r="E19" s="61" t="s">
        <v>45</v>
      </c>
      <c r="F19" s="62">
        <v>40</v>
      </c>
      <c r="G19" s="63"/>
      <c r="H19" s="64">
        <f t="shared" si="1"/>
        <v>0</v>
      </c>
      <c r="I19" s="65" t="str">
        <f t="shared" si="2"/>
        <v>M</v>
      </c>
      <c r="J19" s="66" t="s">
        <v>46</v>
      </c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x14ac:dyDescent="0.2">
      <c r="A20" s="57">
        <f t="shared" ca="1" si="0"/>
        <v>4</v>
      </c>
      <c r="B20" s="58" t="s">
        <v>51</v>
      </c>
      <c r="C20" s="59"/>
      <c r="D20" s="60" t="s">
        <v>52</v>
      </c>
      <c r="E20" s="61" t="s">
        <v>45</v>
      </c>
      <c r="F20" s="62">
        <v>40</v>
      </c>
      <c r="G20" s="63"/>
      <c r="H20" s="64">
        <f t="shared" si="1"/>
        <v>0</v>
      </c>
      <c r="I20" s="65" t="str">
        <f t="shared" si="2"/>
        <v>M</v>
      </c>
      <c r="J20" s="66" t="s">
        <v>46</v>
      </c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x14ac:dyDescent="0.2">
      <c r="A21" s="57">
        <f t="shared" ca="1" si="0"/>
        <v>5</v>
      </c>
      <c r="B21" s="58" t="s">
        <v>53</v>
      </c>
      <c r="C21" s="59"/>
      <c r="D21" s="60" t="s">
        <v>54</v>
      </c>
      <c r="E21" s="61" t="s">
        <v>45</v>
      </c>
      <c r="F21" s="62">
        <v>40</v>
      </c>
      <c r="G21" s="63"/>
      <c r="H21" s="64">
        <f t="shared" si="1"/>
        <v>0</v>
      </c>
      <c r="I21" s="65" t="str">
        <f t="shared" si="2"/>
        <v>M</v>
      </c>
      <c r="J21" s="66" t="s">
        <v>46</v>
      </c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 x14ac:dyDescent="0.2">
      <c r="A22" s="57">
        <f t="shared" ca="1" si="0"/>
        <v>6</v>
      </c>
      <c r="B22" s="58" t="s">
        <v>55</v>
      </c>
      <c r="C22" s="59"/>
      <c r="D22" s="60" t="s">
        <v>56</v>
      </c>
      <c r="E22" s="61" t="s">
        <v>45</v>
      </c>
      <c r="F22" s="62">
        <v>24</v>
      </c>
      <c r="G22" s="63"/>
      <c r="H22" s="64">
        <f t="shared" si="1"/>
        <v>0</v>
      </c>
      <c r="I22" s="65" t="str">
        <f t="shared" si="2"/>
        <v>M</v>
      </c>
      <c r="J22" s="66" t="s">
        <v>46</v>
      </c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 x14ac:dyDescent="0.2">
      <c r="A23" s="57">
        <f t="shared" ca="1" si="0"/>
        <v>7</v>
      </c>
      <c r="B23" s="58" t="s">
        <v>57</v>
      </c>
      <c r="C23" s="59"/>
      <c r="D23" s="60" t="s">
        <v>58</v>
      </c>
      <c r="E23" s="61" t="s">
        <v>45</v>
      </c>
      <c r="F23" s="62">
        <v>24</v>
      </c>
      <c r="G23" s="63"/>
      <c r="H23" s="64">
        <f t="shared" si="1"/>
        <v>0</v>
      </c>
      <c r="I23" s="65" t="str">
        <f t="shared" si="2"/>
        <v>M</v>
      </c>
      <c r="J23" s="66" t="s">
        <v>46</v>
      </c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 x14ac:dyDescent="0.2">
      <c r="A24" s="57">
        <f t="shared" ca="1" si="0"/>
        <v>8</v>
      </c>
      <c r="B24" s="58" t="s">
        <v>59</v>
      </c>
      <c r="C24" s="59"/>
      <c r="D24" s="60" t="s">
        <v>60</v>
      </c>
      <c r="E24" s="61" t="s">
        <v>45</v>
      </c>
      <c r="F24" s="62">
        <v>24</v>
      </c>
      <c r="G24" s="63"/>
      <c r="H24" s="64">
        <f t="shared" si="1"/>
        <v>0</v>
      </c>
      <c r="I24" s="65" t="str">
        <f t="shared" si="2"/>
        <v>M</v>
      </c>
      <c r="J24" s="66" t="s">
        <v>46</v>
      </c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x14ac:dyDescent="0.2">
      <c r="A25" s="57">
        <f t="shared" ca="1" si="0"/>
        <v>9</v>
      </c>
      <c r="B25" s="58" t="s">
        <v>61</v>
      </c>
      <c r="C25" s="59"/>
      <c r="D25" s="60" t="s">
        <v>62</v>
      </c>
      <c r="E25" s="61" t="s">
        <v>45</v>
      </c>
      <c r="F25" s="62">
        <v>24</v>
      </c>
      <c r="G25" s="63"/>
      <c r="H25" s="64">
        <f t="shared" si="1"/>
        <v>0</v>
      </c>
      <c r="I25" s="65" t="str">
        <f t="shared" si="2"/>
        <v>M</v>
      </c>
      <c r="J25" s="66" t="s">
        <v>46</v>
      </c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 x14ac:dyDescent="0.2">
      <c r="A26" s="57">
        <f t="shared" ca="1" si="0"/>
        <v>10</v>
      </c>
      <c r="B26" s="58" t="s">
        <v>63</v>
      </c>
      <c r="C26" s="59"/>
      <c r="D26" s="60" t="s">
        <v>64</v>
      </c>
      <c r="E26" s="61" t="s">
        <v>45</v>
      </c>
      <c r="F26" s="62">
        <v>24</v>
      </c>
      <c r="G26" s="63"/>
      <c r="H26" s="64">
        <f t="shared" si="1"/>
        <v>0</v>
      </c>
      <c r="I26" s="65" t="str">
        <f t="shared" si="2"/>
        <v>M</v>
      </c>
      <c r="J26" s="66" t="s">
        <v>46</v>
      </c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 x14ac:dyDescent="0.2">
      <c r="A27" s="57">
        <f t="shared" ca="1" si="0"/>
        <v>11</v>
      </c>
      <c r="B27" s="58" t="s">
        <v>65</v>
      </c>
      <c r="C27" s="59"/>
      <c r="D27" s="60" t="s">
        <v>66</v>
      </c>
      <c r="E27" s="61" t="s">
        <v>45</v>
      </c>
      <c r="F27" s="62">
        <v>24</v>
      </c>
      <c r="G27" s="63"/>
      <c r="H27" s="64">
        <f t="shared" si="1"/>
        <v>0</v>
      </c>
      <c r="I27" s="65" t="str">
        <f t="shared" si="2"/>
        <v>M</v>
      </c>
      <c r="J27" s="66" t="s">
        <v>46</v>
      </c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x14ac:dyDescent="0.2">
      <c r="A28" s="57">
        <f t="shared" ca="1" si="0"/>
        <v>12</v>
      </c>
      <c r="B28" s="58" t="s">
        <v>67</v>
      </c>
      <c r="C28" s="59"/>
      <c r="D28" s="60" t="s">
        <v>68</v>
      </c>
      <c r="E28" s="61" t="s">
        <v>69</v>
      </c>
      <c r="F28" s="62">
        <v>3</v>
      </c>
      <c r="G28" s="63"/>
      <c r="H28" s="64">
        <f t="shared" si="1"/>
        <v>0</v>
      </c>
      <c r="I28" s="65" t="str">
        <f t="shared" si="2"/>
        <v>M</v>
      </c>
      <c r="J28" s="66" t="s">
        <v>46</v>
      </c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 x14ac:dyDescent="0.2">
      <c r="A29" s="57">
        <f t="shared" ca="1" si="0"/>
        <v>13</v>
      </c>
      <c r="B29" s="58" t="s">
        <v>70</v>
      </c>
      <c r="C29" s="59"/>
      <c r="D29" s="60" t="s">
        <v>71</v>
      </c>
      <c r="E29" s="61" t="s">
        <v>72</v>
      </c>
      <c r="F29" s="62">
        <v>3</v>
      </c>
      <c r="G29" s="63"/>
      <c r="H29" s="64">
        <f t="shared" si="1"/>
        <v>0</v>
      </c>
      <c r="I29" s="65" t="str">
        <f t="shared" si="2"/>
        <v>M</v>
      </c>
      <c r="J29" s="66" t="s">
        <v>46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 x14ac:dyDescent="0.2">
      <c r="A30" s="57">
        <f t="shared" ca="1" si="0"/>
        <v>14</v>
      </c>
      <c r="B30" s="58" t="s">
        <v>73</v>
      </c>
      <c r="C30" s="59"/>
      <c r="D30" s="60" t="s">
        <v>74</v>
      </c>
      <c r="E30" s="61" t="s">
        <v>72</v>
      </c>
      <c r="F30" s="62">
        <v>570</v>
      </c>
      <c r="G30" s="63"/>
      <c r="H30" s="64">
        <f t="shared" si="1"/>
        <v>0</v>
      </c>
      <c r="I30" s="65" t="str">
        <f t="shared" si="2"/>
        <v>M</v>
      </c>
      <c r="J30" s="66" t="s">
        <v>46</v>
      </c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spans="1:256" x14ac:dyDescent="0.2">
      <c r="A31" s="57">
        <f t="shared" ca="1" si="0"/>
        <v>15</v>
      </c>
      <c r="B31" s="58" t="s">
        <v>75</v>
      </c>
      <c r="C31" s="59"/>
      <c r="D31" s="60" t="s">
        <v>76</v>
      </c>
      <c r="E31" s="61" t="s">
        <v>72</v>
      </c>
      <c r="F31" s="62">
        <v>3</v>
      </c>
      <c r="G31" s="63"/>
      <c r="H31" s="64">
        <f t="shared" si="1"/>
        <v>0</v>
      </c>
      <c r="I31" s="65" t="str">
        <f t="shared" si="2"/>
        <v>M</v>
      </c>
      <c r="J31" s="66" t="s">
        <v>46</v>
      </c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spans="1:256" x14ac:dyDescent="0.2">
      <c r="A32" s="57">
        <f t="shared" ca="1" si="0"/>
        <v>16</v>
      </c>
      <c r="B32" s="58" t="s">
        <v>77</v>
      </c>
      <c r="C32" s="59"/>
      <c r="D32" s="60" t="s">
        <v>78</v>
      </c>
      <c r="E32" s="61" t="s">
        <v>72</v>
      </c>
      <c r="F32" s="62">
        <v>570</v>
      </c>
      <c r="G32" s="63"/>
      <c r="H32" s="64">
        <f t="shared" si="1"/>
        <v>0</v>
      </c>
      <c r="I32" s="65" t="str">
        <f t="shared" si="2"/>
        <v>M</v>
      </c>
      <c r="J32" s="66" t="s">
        <v>46</v>
      </c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spans="1:256" x14ac:dyDescent="0.2">
      <c r="A33" s="57">
        <f t="shared" ca="1" si="0"/>
        <v>17</v>
      </c>
      <c r="B33" s="58" t="s">
        <v>79</v>
      </c>
      <c r="C33" s="59"/>
      <c r="D33" s="60" t="s">
        <v>80</v>
      </c>
      <c r="E33" s="61" t="s">
        <v>72</v>
      </c>
      <c r="F33" s="62">
        <v>3</v>
      </c>
      <c r="G33" s="63"/>
      <c r="H33" s="64">
        <f t="shared" si="1"/>
        <v>0</v>
      </c>
      <c r="I33" s="65" t="str">
        <f t="shared" si="2"/>
        <v>M</v>
      </c>
      <c r="J33" s="66" t="s">
        <v>46</v>
      </c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spans="1:256" x14ac:dyDescent="0.2">
      <c r="A34" s="57">
        <f t="shared" ca="1" si="0"/>
        <v>18</v>
      </c>
      <c r="B34" s="58" t="s">
        <v>81</v>
      </c>
      <c r="C34" s="59"/>
      <c r="D34" s="60" t="s">
        <v>82</v>
      </c>
      <c r="E34" s="61" t="s">
        <v>83</v>
      </c>
      <c r="F34" s="62">
        <v>570</v>
      </c>
      <c r="G34" s="63"/>
      <c r="H34" s="64">
        <f t="shared" si="1"/>
        <v>0</v>
      </c>
      <c r="I34" s="65" t="str">
        <f t="shared" si="2"/>
        <v>M</v>
      </c>
      <c r="J34" s="66" t="s">
        <v>46</v>
      </c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spans="1:256" x14ac:dyDescent="0.2">
      <c r="A35" s="57">
        <f t="shared" ca="1" si="0"/>
        <v>19</v>
      </c>
      <c r="B35" s="58" t="s">
        <v>84</v>
      </c>
      <c r="C35" s="59"/>
      <c r="D35" s="60" t="s">
        <v>85</v>
      </c>
      <c r="E35" s="61" t="s">
        <v>69</v>
      </c>
      <c r="F35" s="62">
        <v>3</v>
      </c>
      <c r="G35" s="63"/>
      <c r="H35" s="64">
        <f t="shared" si="1"/>
        <v>0</v>
      </c>
      <c r="I35" s="65" t="str">
        <f t="shared" si="2"/>
        <v>M</v>
      </c>
      <c r="J35" s="66" t="s">
        <v>46</v>
      </c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spans="1:256" x14ac:dyDescent="0.2">
      <c r="A36" s="57">
        <f t="shared" ca="1" si="0"/>
        <v>20</v>
      </c>
      <c r="B36" s="58" t="s">
        <v>86</v>
      </c>
      <c r="C36" s="59"/>
      <c r="D36" s="60" t="s">
        <v>87</v>
      </c>
      <c r="E36" s="61" t="s">
        <v>69</v>
      </c>
      <c r="F36" s="62">
        <v>1</v>
      </c>
      <c r="G36" s="63"/>
      <c r="H36" s="64">
        <f t="shared" si="1"/>
        <v>0</v>
      </c>
      <c r="I36" s="65" t="str">
        <f t="shared" si="2"/>
        <v>M</v>
      </c>
      <c r="J36" s="66" t="s">
        <v>46</v>
      </c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spans="1:256" x14ac:dyDescent="0.2">
      <c r="A37" s="57">
        <f t="shared" ca="1" si="0"/>
        <v>21</v>
      </c>
      <c r="B37" s="58" t="s">
        <v>88</v>
      </c>
      <c r="C37" s="59"/>
      <c r="D37" s="60" t="s">
        <v>89</v>
      </c>
      <c r="E37" s="61" t="s">
        <v>90</v>
      </c>
      <c r="F37" s="62">
        <v>806</v>
      </c>
      <c r="G37" s="63"/>
      <c r="H37" s="64">
        <f t="shared" si="1"/>
        <v>0</v>
      </c>
      <c r="I37" s="65" t="str">
        <f t="shared" si="2"/>
        <v>M</v>
      </c>
      <c r="J37" s="66" t="s">
        <v>46</v>
      </c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spans="1:256" x14ac:dyDescent="0.2">
      <c r="A38" s="57">
        <f t="shared" ca="1" si="0"/>
        <v>22</v>
      </c>
      <c r="B38" s="58" t="s">
        <v>91</v>
      </c>
      <c r="C38" s="59"/>
      <c r="D38" s="60" t="s">
        <v>92</v>
      </c>
      <c r="E38" s="61" t="s">
        <v>90</v>
      </c>
      <c r="F38" s="62">
        <v>5842</v>
      </c>
      <c r="G38" s="63"/>
      <c r="H38" s="64">
        <f t="shared" si="1"/>
        <v>0</v>
      </c>
      <c r="I38" s="65" t="str">
        <f t="shared" si="2"/>
        <v>M</v>
      </c>
      <c r="J38" s="66" t="s">
        <v>46</v>
      </c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  <row r="39" spans="1:256" x14ac:dyDescent="0.2">
      <c r="A39" s="57">
        <f t="shared" ca="1" si="0"/>
        <v>23</v>
      </c>
      <c r="B39" s="58" t="s">
        <v>93</v>
      </c>
      <c r="C39" s="59"/>
      <c r="D39" s="60" t="s">
        <v>94</v>
      </c>
      <c r="E39" s="61" t="s">
        <v>69</v>
      </c>
      <c r="F39" s="62">
        <v>1</v>
      </c>
      <c r="G39" s="63"/>
      <c r="H39" s="64">
        <f t="shared" si="1"/>
        <v>0</v>
      </c>
      <c r="I39" s="65" t="str">
        <f t="shared" si="2"/>
        <v>M</v>
      </c>
      <c r="J39" s="66" t="s">
        <v>46</v>
      </c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</row>
    <row r="40" spans="1:256" x14ac:dyDescent="0.2">
      <c r="A40" s="57">
        <f t="shared" ca="1" si="0"/>
        <v>24</v>
      </c>
      <c r="B40" s="58" t="s">
        <v>95</v>
      </c>
      <c r="C40" s="59" t="s">
        <v>96</v>
      </c>
      <c r="D40" s="60" t="s">
        <v>97</v>
      </c>
      <c r="E40" s="61" t="s">
        <v>90</v>
      </c>
      <c r="F40" s="62">
        <v>6638</v>
      </c>
      <c r="G40" s="63"/>
      <c r="H40" s="64">
        <f t="shared" si="1"/>
        <v>0</v>
      </c>
      <c r="I40" s="65" t="str">
        <f t="shared" si="2"/>
        <v>M</v>
      </c>
      <c r="J40" s="66" t="s">
        <v>46</v>
      </c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</row>
    <row r="41" spans="1:256" x14ac:dyDescent="0.2">
      <c r="A41" s="57">
        <f t="shared" ca="1" si="0"/>
        <v>25</v>
      </c>
      <c r="B41" s="58" t="s">
        <v>98</v>
      </c>
      <c r="C41" s="59"/>
      <c r="D41" s="60" t="s">
        <v>99</v>
      </c>
      <c r="E41" s="61" t="s">
        <v>100</v>
      </c>
      <c r="F41" s="62">
        <v>1520</v>
      </c>
      <c r="G41" s="63"/>
      <c r="H41" s="64">
        <f t="shared" si="1"/>
        <v>0</v>
      </c>
      <c r="I41" s="65" t="str">
        <f t="shared" si="2"/>
        <v>M</v>
      </c>
      <c r="J41" s="66" t="s">
        <v>46</v>
      </c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</row>
    <row r="42" spans="1:256" x14ac:dyDescent="0.2">
      <c r="A42" s="57">
        <f t="shared" ca="1" si="0"/>
        <v>26</v>
      </c>
      <c r="B42" s="58" t="s">
        <v>101</v>
      </c>
      <c r="C42" s="59"/>
      <c r="D42" s="60" t="s">
        <v>102</v>
      </c>
      <c r="E42" s="61" t="s">
        <v>100</v>
      </c>
      <c r="F42" s="62">
        <v>575</v>
      </c>
      <c r="G42" s="63"/>
      <c r="H42" s="64">
        <f t="shared" si="1"/>
        <v>0</v>
      </c>
      <c r="I42" s="65" t="str">
        <f t="shared" si="2"/>
        <v>M</v>
      </c>
      <c r="J42" s="66" t="s">
        <v>46</v>
      </c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</row>
    <row r="43" spans="1:256" x14ac:dyDescent="0.2">
      <c r="A43" s="57">
        <f t="shared" ca="1" si="0"/>
        <v>27</v>
      </c>
      <c r="B43" s="58" t="s">
        <v>103</v>
      </c>
      <c r="C43" s="59"/>
      <c r="D43" s="60" t="s">
        <v>104</v>
      </c>
      <c r="E43" s="61" t="s">
        <v>72</v>
      </c>
      <c r="F43" s="62">
        <v>10</v>
      </c>
      <c r="G43" s="63"/>
      <c r="H43" s="64">
        <f t="shared" si="1"/>
        <v>0</v>
      </c>
      <c r="I43" s="65" t="str">
        <f t="shared" si="2"/>
        <v>M</v>
      </c>
      <c r="J43" s="66" t="s">
        <v>46</v>
      </c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</row>
    <row r="44" spans="1:256" x14ac:dyDescent="0.2">
      <c r="A44" s="57">
        <f t="shared" ca="1" si="0"/>
        <v>28</v>
      </c>
      <c r="B44" s="58" t="s">
        <v>105</v>
      </c>
      <c r="C44" s="59"/>
      <c r="D44" s="60" t="s">
        <v>106</v>
      </c>
      <c r="E44" s="61" t="s">
        <v>90</v>
      </c>
      <c r="F44" s="62">
        <v>9141.66</v>
      </c>
      <c r="G44" s="63"/>
      <c r="H44" s="64">
        <f t="shared" si="1"/>
        <v>0</v>
      </c>
      <c r="I44" s="65" t="str">
        <f t="shared" si="2"/>
        <v>M</v>
      </c>
      <c r="J44" s="66" t="s">
        <v>46</v>
      </c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</row>
    <row r="45" spans="1:256" x14ac:dyDescent="0.2">
      <c r="A45" s="57">
        <f t="shared" ca="1" si="0"/>
        <v>29</v>
      </c>
      <c r="B45" s="58" t="s">
        <v>107</v>
      </c>
      <c r="C45" s="59"/>
      <c r="D45" s="60" t="s">
        <v>108</v>
      </c>
      <c r="E45" s="61" t="s">
        <v>72</v>
      </c>
      <c r="F45" s="62">
        <v>9</v>
      </c>
      <c r="G45" s="63"/>
      <c r="H45" s="64">
        <f t="shared" si="1"/>
        <v>0</v>
      </c>
      <c r="I45" s="65" t="str">
        <f t="shared" si="2"/>
        <v>M</v>
      </c>
      <c r="J45" s="66" t="s">
        <v>46</v>
      </c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</row>
    <row r="46" spans="1:256" x14ac:dyDescent="0.2">
      <c r="A46" s="57">
        <f t="shared" ca="1" si="0"/>
        <v>30</v>
      </c>
      <c r="B46" s="58" t="s">
        <v>109</v>
      </c>
      <c r="C46" s="59"/>
      <c r="D46" s="60" t="s">
        <v>110</v>
      </c>
      <c r="E46" s="61" t="s">
        <v>72</v>
      </c>
      <c r="F46" s="62">
        <v>59</v>
      </c>
      <c r="G46" s="63"/>
      <c r="H46" s="64">
        <f t="shared" si="1"/>
        <v>0</v>
      </c>
      <c r="I46" s="65" t="str">
        <f t="shared" si="2"/>
        <v>M</v>
      </c>
      <c r="J46" s="66" t="s">
        <v>46</v>
      </c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</row>
    <row r="47" spans="1:256" x14ac:dyDescent="0.2">
      <c r="A47" s="57">
        <f t="shared" ca="1" si="0"/>
        <v>31</v>
      </c>
      <c r="B47" s="58" t="s">
        <v>111</v>
      </c>
      <c r="C47" s="59"/>
      <c r="D47" s="60" t="s">
        <v>112</v>
      </c>
      <c r="E47" s="61" t="s">
        <v>72</v>
      </c>
      <c r="F47" s="62">
        <v>9</v>
      </c>
      <c r="G47" s="63"/>
      <c r="H47" s="64">
        <f t="shared" si="1"/>
        <v>0</v>
      </c>
      <c r="I47" s="65" t="str">
        <f t="shared" si="2"/>
        <v>M</v>
      </c>
      <c r="J47" s="66" t="s">
        <v>46</v>
      </c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</row>
    <row r="48" spans="1:256" x14ac:dyDescent="0.2">
      <c r="A48" s="57">
        <f t="shared" ca="1" si="0"/>
        <v>32</v>
      </c>
      <c r="B48" s="58" t="s">
        <v>113</v>
      </c>
      <c r="C48" s="59"/>
      <c r="D48" s="60" t="s">
        <v>114</v>
      </c>
      <c r="E48" s="61" t="s">
        <v>72</v>
      </c>
      <c r="F48" s="62">
        <v>49</v>
      </c>
      <c r="G48" s="63"/>
      <c r="H48" s="64">
        <f t="shared" si="1"/>
        <v>0</v>
      </c>
      <c r="I48" s="65" t="str">
        <f t="shared" si="2"/>
        <v>M</v>
      </c>
      <c r="J48" s="66" t="s">
        <v>46</v>
      </c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</row>
    <row r="49" spans="1:256" x14ac:dyDescent="0.2">
      <c r="A49" s="57">
        <f t="shared" ca="1" si="0"/>
        <v>33</v>
      </c>
      <c r="B49" s="58" t="s">
        <v>115</v>
      </c>
      <c r="C49" s="59"/>
      <c r="D49" s="60" t="s">
        <v>116</v>
      </c>
      <c r="E49" s="61" t="s">
        <v>90</v>
      </c>
      <c r="F49" s="62">
        <v>6858</v>
      </c>
      <c r="G49" s="63"/>
      <c r="H49" s="64">
        <f t="shared" si="1"/>
        <v>0</v>
      </c>
      <c r="I49" s="65" t="str">
        <f t="shared" si="2"/>
        <v>M</v>
      </c>
      <c r="J49" s="66" t="s">
        <v>46</v>
      </c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</row>
    <row r="50" spans="1:256" x14ac:dyDescent="0.2">
      <c r="A50" s="57">
        <f t="shared" ca="1" si="0"/>
        <v>34</v>
      </c>
      <c r="B50" s="58" t="s">
        <v>117</v>
      </c>
      <c r="C50" s="59"/>
      <c r="D50" s="60" t="s">
        <v>118</v>
      </c>
      <c r="E50" s="61" t="s">
        <v>119</v>
      </c>
      <c r="F50" s="62">
        <v>691.82100000000003</v>
      </c>
      <c r="G50" s="63"/>
      <c r="H50" s="64">
        <f t="shared" si="1"/>
        <v>0</v>
      </c>
      <c r="I50" s="65" t="str">
        <f t="shared" si="2"/>
        <v>M</v>
      </c>
      <c r="J50" s="66" t="s">
        <v>46</v>
      </c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</row>
    <row r="51" spans="1:256" x14ac:dyDescent="0.2">
      <c r="A51" s="57">
        <f t="shared" ca="1" si="0"/>
        <v>35</v>
      </c>
      <c r="B51" s="58" t="s">
        <v>120</v>
      </c>
      <c r="C51" s="59"/>
      <c r="D51" s="60" t="s">
        <v>121</v>
      </c>
      <c r="E51" s="61" t="s">
        <v>119</v>
      </c>
      <c r="F51" s="62">
        <v>10677.999</v>
      </c>
      <c r="G51" s="63"/>
      <c r="H51" s="64">
        <f t="shared" si="1"/>
        <v>0</v>
      </c>
      <c r="I51" s="65" t="str">
        <f t="shared" si="2"/>
        <v>M</v>
      </c>
      <c r="J51" s="66" t="s">
        <v>46</v>
      </c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</row>
    <row r="52" spans="1:256" x14ac:dyDescent="0.2">
      <c r="A52" s="57">
        <f t="shared" ca="1" si="0"/>
        <v>36</v>
      </c>
      <c r="B52" s="58" t="s">
        <v>122</v>
      </c>
      <c r="C52" s="59"/>
      <c r="D52" s="60" t="s">
        <v>123</v>
      </c>
      <c r="E52" s="61" t="s">
        <v>119</v>
      </c>
      <c r="F52" s="62">
        <v>316.72699999999998</v>
      </c>
      <c r="G52" s="63"/>
      <c r="H52" s="64">
        <f t="shared" si="1"/>
        <v>0</v>
      </c>
      <c r="I52" s="65" t="str">
        <f t="shared" si="2"/>
        <v>M</v>
      </c>
      <c r="J52" s="66" t="s">
        <v>46</v>
      </c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</row>
    <row r="53" spans="1:256" x14ac:dyDescent="0.2">
      <c r="A53" s="57">
        <f t="shared" ca="1" si="0"/>
        <v>37</v>
      </c>
      <c r="B53" s="58" t="s">
        <v>124</v>
      </c>
      <c r="C53" s="59"/>
      <c r="D53" s="60" t="s">
        <v>125</v>
      </c>
      <c r="E53" s="61" t="s">
        <v>119</v>
      </c>
      <c r="F53" s="62">
        <v>220</v>
      </c>
      <c r="G53" s="63"/>
      <c r="H53" s="64">
        <f t="shared" si="1"/>
        <v>0</v>
      </c>
      <c r="I53" s="65" t="str">
        <f t="shared" si="2"/>
        <v>M</v>
      </c>
      <c r="J53" s="66" t="s">
        <v>46</v>
      </c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</row>
    <row r="54" spans="1:256" x14ac:dyDescent="0.2">
      <c r="A54" s="57">
        <f t="shared" ca="1" si="0"/>
        <v>38</v>
      </c>
      <c r="B54" s="58" t="s">
        <v>126</v>
      </c>
      <c r="C54" s="59"/>
      <c r="D54" s="60" t="s">
        <v>127</v>
      </c>
      <c r="E54" s="61" t="s">
        <v>119</v>
      </c>
      <c r="F54" s="62">
        <v>693.62199999999996</v>
      </c>
      <c r="G54" s="63"/>
      <c r="H54" s="64">
        <f t="shared" si="1"/>
        <v>0</v>
      </c>
      <c r="I54" s="65" t="str">
        <f t="shared" si="2"/>
        <v>M</v>
      </c>
      <c r="J54" s="66" t="s">
        <v>46</v>
      </c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</row>
    <row r="55" spans="1:256" x14ac:dyDescent="0.2">
      <c r="A55" s="57">
        <f t="shared" ca="1" si="0"/>
        <v>39</v>
      </c>
      <c r="B55" s="58" t="s">
        <v>128</v>
      </c>
      <c r="C55" s="59"/>
      <c r="D55" s="60" t="s">
        <v>129</v>
      </c>
      <c r="E55" s="61" t="s">
        <v>100</v>
      </c>
      <c r="F55" s="62">
        <v>7659.6469999999999</v>
      </c>
      <c r="G55" s="63"/>
      <c r="H55" s="64">
        <f t="shared" si="1"/>
        <v>0</v>
      </c>
      <c r="I55" s="65" t="str">
        <f t="shared" si="2"/>
        <v>M</v>
      </c>
      <c r="J55" s="66" t="s">
        <v>46</v>
      </c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</row>
    <row r="56" spans="1:256" x14ac:dyDescent="0.2">
      <c r="A56" s="57">
        <f t="shared" ca="1" si="0"/>
        <v>40</v>
      </c>
      <c r="B56" s="58" t="s">
        <v>130</v>
      </c>
      <c r="C56" s="59"/>
      <c r="D56" s="60" t="s">
        <v>131</v>
      </c>
      <c r="E56" s="61" t="s">
        <v>119</v>
      </c>
      <c r="F56" s="62">
        <v>27</v>
      </c>
      <c r="G56" s="63"/>
      <c r="H56" s="64">
        <f t="shared" si="1"/>
        <v>0</v>
      </c>
      <c r="I56" s="65" t="str">
        <f t="shared" si="2"/>
        <v>M</v>
      </c>
      <c r="J56" s="66" t="s">
        <v>46</v>
      </c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</row>
    <row r="57" spans="1:256" x14ac:dyDescent="0.2">
      <c r="A57" s="57">
        <f t="shared" ca="1" si="0"/>
        <v>41</v>
      </c>
      <c r="B57" s="58" t="s">
        <v>132</v>
      </c>
      <c r="C57" s="59"/>
      <c r="D57" s="60" t="s">
        <v>133</v>
      </c>
      <c r="E57" s="61" t="s">
        <v>119</v>
      </c>
      <c r="F57" s="62">
        <v>7210.7730000000001</v>
      </c>
      <c r="G57" s="63"/>
      <c r="H57" s="64">
        <f t="shared" si="1"/>
        <v>0</v>
      </c>
      <c r="I57" s="65" t="str">
        <f t="shared" si="2"/>
        <v>M</v>
      </c>
      <c r="J57" s="66" t="s">
        <v>46</v>
      </c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</row>
    <row r="58" spans="1:256" x14ac:dyDescent="0.2">
      <c r="A58" s="57">
        <f t="shared" ca="1" si="0"/>
        <v>42</v>
      </c>
      <c r="B58" s="58" t="s">
        <v>134</v>
      </c>
      <c r="C58" s="59"/>
      <c r="D58" s="60" t="s">
        <v>135</v>
      </c>
      <c r="E58" s="61" t="s">
        <v>119</v>
      </c>
      <c r="F58" s="62">
        <v>4252.3490000000002</v>
      </c>
      <c r="G58" s="63"/>
      <c r="H58" s="64">
        <f t="shared" si="1"/>
        <v>0</v>
      </c>
      <c r="I58" s="65" t="str">
        <f t="shared" si="2"/>
        <v>M</v>
      </c>
      <c r="J58" s="66" t="s">
        <v>46</v>
      </c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</row>
    <row r="59" spans="1:256" x14ac:dyDescent="0.2">
      <c r="A59" s="57">
        <f t="shared" ca="1" si="0"/>
        <v>43</v>
      </c>
      <c r="B59" s="58" t="s">
        <v>136</v>
      </c>
      <c r="C59" s="59"/>
      <c r="D59" s="60" t="s">
        <v>137</v>
      </c>
      <c r="E59" s="61" t="s">
        <v>119</v>
      </c>
      <c r="F59" s="62">
        <v>1509.4490000000001</v>
      </c>
      <c r="G59" s="63"/>
      <c r="H59" s="64">
        <f t="shared" si="1"/>
        <v>0</v>
      </c>
      <c r="I59" s="65" t="str">
        <f t="shared" si="2"/>
        <v>M</v>
      </c>
      <c r="J59" s="66" t="s">
        <v>46</v>
      </c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</row>
    <row r="60" spans="1:256" x14ac:dyDescent="0.2">
      <c r="A60" s="57">
        <f t="shared" ca="1" si="0"/>
        <v>44</v>
      </c>
      <c r="B60" s="58" t="s">
        <v>138</v>
      </c>
      <c r="C60" s="59"/>
      <c r="D60" s="60" t="s">
        <v>139</v>
      </c>
      <c r="E60" s="61" t="s">
        <v>119</v>
      </c>
      <c r="F60" s="62">
        <v>557.23900000000003</v>
      </c>
      <c r="G60" s="63"/>
      <c r="H60" s="64">
        <f t="shared" si="1"/>
        <v>0</v>
      </c>
      <c r="I60" s="65" t="str">
        <f t="shared" si="2"/>
        <v>M</v>
      </c>
      <c r="J60" s="66" t="s">
        <v>46</v>
      </c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</row>
    <row r="61" spans="1:256" x14ac:dyDescent="0.2">
      <c r="A61" s="57">
        <f t="shared" ca="1" si="0"/>
        <v>45</v>
      </c>
      <c r="B61" s="58" t="s">
        <v>140</v>
      </c>
      <c r="C61" s="59"/>
      <c r="D61" s="60" t="s">
        <v>141</v>
      </c>
      <c r="E61" s="61" t="s">
        <v>119</v>
      </c>
      <c r="F61" s="62">
        <v>29.68</v>
      </c>
      <c r="G61" s="63"/>
      <c r="H61" s="64">
        <f t="shared" si="1"/>
        <v>0</v>
      </c>
      <c r="I61" s="65" t="str">
        <f t="shared" si="2"/>
        <v>M</v>
      </c>
      <c r="J61" s="66" t="s">
        <v>46</v>
      </c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</row>
    <row r="62" spans="1:256" x14ac:dyDescent="0.2">
      <c r="A62" s="57">
        <f t="shared" ca="1" si="0"/>
        <v>46</v>
      </c>
      <c r="B62" s="58" t="s">
        <v>142</v>
      </c>
      <c r="C62" s="59"/>
      <c r="D62" s="60" t="s">
        <v>143</v>
      </c>
      <c r="E62" s="61" t="s">
        <v>100</v>
      </c>
      <c r="F62" s="62">
        <v>7867.9170000000004</v>
      </c>
      <c r="G62" s="63"/>
      <c r="H62" s="64">
        <f t="shared" si="1"/>
        <v>0</v>
      </c>
      <c r="I62" s="65" t="str">
        <f t="shared" si="2"/>
        <v>M</v>
      </c>
      <c r="J62" s="66" t="s">
        <v>46</v>
      </c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</row>
    <row r="63" spans="1:256" x14ac:dyDescent="0.2">
      <c r="A63" s="57">
        <f t="shared" ca="1" si="0"/>
        <v>47</v>
      </c>
      <c r="B63" s="58" t="s">
        <v>144</v>
      </c>
      <c r="C63" s="59" t="s">
        <v>96</v>
      </c>
      <c r="D63" s="60" t="s">
        <v>145</v>
      </c>
      <c r="E63" s="61" t="s">
        <v>119</v>
      </c>
      <c r="F63" s="62">
        <v>1057.9079999999999</v>
      </c>
      <c r="G63" s="63"/>
      <c r="H63" s="64">
        <f t="shared" si="1"/>
        <v>0</v>
      </c>
      <c r="I63" s="65" t="str">
        <f t="shared" si="2"/>
        <v>M</v>
      </c>
      <c r="J63" s="66" t="s">
        <v>46</v>
      </c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</row>
    <row r="64" spans="1:256" x14ac:dyDescent="0.2">
      <c r="A64" s="57">
        <f t="shared" ca="1" si="0"/>
        <v>48</v>
      </c>
      <c r="B64" s="58" t="s">
        <v>146</v>
      </c>
      <c r="C64" s="59"/>
      <c r="D64" s="60" t="s">
        <v>147</v>
      </c>
      <c r="E64" s="61" t="s">
        <v>119</v>
      </c>
      <c r="F64" s="62">
        <v>964.48699999999997</v>
      </c>
      <c r="G64" s="63"/>
      <c r="H64" s="64">
        <f t="shared" si="1"/>
        <v>0</v>
      </c>
      <c r="I64" s="65" t="str">
        <f t="shared" si="2"/>
        <v>M</v>
      </c>
      <c r="J64" s="66" t="s">
        <v>46</v>
      </c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  <c r="IS64"/>
      <c r="IT64"/>
      <c r="IU64"/>
      <c r="IV64"/>
    </row>
    <row r="65" spans="1:256" x14ac:dyDescent="0.2">
      <c r="A65" s="57">
        <f t="shared" ca="1" si="0"/>
        <v>49</v>
      </c>
      <c r="B65" s="58" t="s">
        <v>148</v>
      </c>
      <c r="C65" s="59"/>
      <c r="D65" s="60" t="s">
        <v>149</v>
      </c>
      <c r="E65" s="61" t="s">
        <v>119</v>
      </c>
      <c r="F65" s="62">
        <v>410.14800000000002</v>
      </c>
      <c r="G65" s="63"/>
      <c r="H65" s="64">
        <f t="shared" si="1"/>
        <v>0</v>
      </c>
      <c r="I65" s="65" t="str">
        <f t="shared" si="2"/>
        <v>M</v>
      </c>
      <c r="J65" s="66" t="s">
        <v>46</v>
      </c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</row>
    <row r="66" spans="1:256" x14ac:dyDescent="0.2">
      <c r="A66" s="57">
        <f t="shared" ca="1" si="0"/>
        <v>50</v>
      </c>
      <c r="B66" s="58" t="s">
        <v>150</v>
      </c>
      <c r="C66" s="59"/>
      <c r="D66" s="60" t="s">
        <v>151</v>
      </c>
      <c r="E66" s="61" t="s">
        <v>100</v>
      </c>
      <c r="F66" s="62">
        <v>7147.03</v>
      </c>
      <c r="G66" s="63"/>
      <c r="H66" s="64">
        <f t="shared" si="1"/>
        <v>0</v>
      </c>
      <c r="I66" s="65" t="str">
        <f t="shared" si="2"/>
        <v>M</v>
      </c>
      <c r="J66" s="66" t="s">
        <v>46</v>
      </c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</row>
    <row r="67" spans="1:256" x14ac:dyDescent="0.2">
      <c r="A67" s="57">
        <f t="shared" ca="1" si="0"/>
        <v>51</v>
      </c>
      <c r="B67" s="58" t="s">
        <v>152</v>
      </c>
      <c r="C67" s="59"/>
      <c r="D67" s="60" t="s">
        <v>153</v>
      </c>
      <c r="E67" s="61" t="s">
        <v>100</v>
      </c>
      <c r="F67" s="62">
        <v>24</v>
      </c>
      <c r="G67" s="63"/>
      <c r="H67" s="64">
        <f t="shared" si="1"/>
        <v>0</v>
      </c>
      <c r="I67" s="65" t="str">
        <f t="shared" si="2"/>
        <v>M</v>
      </c>
      <c r="J67" s="66" t="s">
        <v>46</v>
      </c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</row>
    <row r="68" spans="1:256" x14ac:dyDescent="0.2">
      <c r="A68" s="57">
        <f t="shared" ca="1" si="0"/>
        <v>52</v>
      </c>
      <c r="B68" s="58" t="s">
        <v>154</v>
      </c>
      <c r="C68" s="59" t="s">
        <v>96</v>
      </c>
      <c r="D68" s="60" t="s">
        <v>155</v>
      </c>
      <c r="E68" s="61" t="s">
        <v>119</v>
      </c>
      <c r="F68" s="62">
        <v>2598.308</v>
      </c>
      <c r="G68" s="63"/>
      <c r="H68" s="64">
        <f t="shared" si="1"/>
        <v>0</v>
      </c>
      <c r="I68" s="65" t="str">
        <f t="shared" si="2"/>
        <v>M</v>
      </c>
      <c r="J68" s="66" t="s">
        <v>46</v>
      </c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</row>
    <row r="69" spans="1:256" x14ac:dyDescent="0.2">
      <c r="A69" s="57">
        <f t="shared" ca="1" si="0"/>
        <v>53</v>
      </c>
      <c r="B69" s="58" t="s">
        <v>156</v>
      </c>
      <c r="C69" s="59" t="s">
        <v>96</v>
      </c>
      <c r="D69" s="60" t="s">
        <v>157</v>
      </c>
      <c r="E69" s="61" t="s">
        <v>119</v>
      </c>
      <c r="F69" s="62">
        <v>677.69</v>
      </c>
      <c r="G69" s="63"/>
      <c r="H69" s="64">
        <f t="shared" si="1"/>
        <v>0</v>
      </c>
      <c r="I69" s="65" t="str">
        <f t="shared" si="2"/>
        <v>M</v>
      </c>
      <c r="J69" s="66" t="s">
        <v>46</v>
      </c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</row>
    <row r="70" spans="1:256" x14ac:dyDescent="0.2">
      <c r="A70" s="57">
        <f t="shared" ca="1" si="0"/>
        <v>54</v>
      </c>
      <c r="B70" s="58" t="s">
        <v>158</v>
      </c>
      <c r="C70" s="59" t="s">
        <v>96</v>
      </c>
      <c r="D70" s="60" t="s">
        <v>159</v>
      </c>
      <c r="E70" s="61" t="s">
        <v>100</v>
      </c>
      <c r="F70" s="62">
        <v>5721.4449999999997</v>
      </c>
      <c r="G70" s="63"/>
      <c r="H70" s="64">
        <f t="shared" si="1"/>
        <v>0</v>
      </c>
      <c r="I70" s="65" t="str">
        <f t="shared" si="2"/>
        <v>M</v>
      </c>
      <c r="J70" s="66" t="s">
        <v>46</v>
      </c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</row>
    <row r="71" spans="1:256" x14ac:dyDescent="0.2">
      <c r="A71" s="57">
        <f t="shared" ca="1" si="0"/>
        <v>55</v>
      </c>
      <c r="B71" s="58" t="s">
        <v>160</v>
      </c>
      <c r="C71" s="59"/>
      <c r="D71" s="60" t="s">
        <v>161</v>
      </c>
      <c r="E71" s="61" t="s">
        <v>119</v>
      </c>
      <c r="F71" s="62">
        <v>173.31200000000001</v>
      </c>
      <c r="G71" s="63"/>
      <c r="H71" s="64">
        <f t="shared" si="1"/>
        <v>0</v>
      </c>
      <c r="I71" s="65" t="str">
        <f t="shared" si="2"/>
        <v>M</v>
      </c>
      <c r="J71" s="66" t="s">
        <v>46</v>
      </c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</row>
    <row r="72" spans="1:256" x14ac:dyDescent="0.2">
      <c r="A72" s="57">
        <f t="shared" ca="1" si="0"/>
        <v>56</v>
      </c>
      <c r="B72" s="58" t="s">
        <v>162</v>
      </c>
      <c r="C72" s="59"/>
      <c r="D72" s="60" t="s">
        <v>163</v>
      </c>
      <c r="E72" s="61" t="s">
        <v>119</v>
      </c>
      <c r="F72" s="62">
        <v>326.96699999999998</v>
      </c>
      <c r="G72" s="63"/>
      <c r="H72" s="64">
        <f t="shared" si="1"/>
        <v>0</v>
      </c>
      <c r="I72" s="65" t="str">
        <f t="shared" si="2"/>
        <v>M</v>
      </c>
      <c r="J72" s="66" t="s">
        <v>46</v>
      </c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</row>
    <row r="73" spans="1:256" x14ac:dyDescent="0.2">
      <c r="A73" s="57">
        <f t="shared" ca="1" si="0"/>
        <v>57</v>
      </c>
      <c r="B73" s="58" t="s">
        <v>164</v>
      </c>
      <c r="C73" s="59"/>
      <c r="D73" s="60" t="s">
        <v>165</v>
      </c>
      <c r="E73" s="61" t="s">
        <v>119</v>
      </c>
      <c r="F73" s="62">
        <v>326.96699999999998</v>
      </c>
      <c r="G73" s="63"/>
      <c r="H73" s="64">
        <f t="shared" si="1"/>
        <v>0</v>
      </c>
      <c r="I73" s="65" t="str">
        <f t="shared" si="2"/>
        <v>M</v>
      </c>
      <c r="J73" s="66" t="s">
        <v>46</v>
      </c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</row>
    <row r="74" spans="1:256" x14ac:dyDescent="0.2">
      <c r="A74" s="57">
        <f t="shared" ca="1" si="0"/>
        <v>58</v>
      </c>
      <c r="B74" s="58" t="s">
        <v>166</v>
      </c>
      <c r="C74" s="59"/>
      <c r="D74" s="60" t="s">
        <v>167</v>
      </c>
      <c r="E74" s="61" t="s">
        <v>168</v>
      </c>
      <c r="F74" s="62">
        <v>18010.946</v>
      </c>
      <c r="G74" s="63"/>
      <c r="H74" s="64">
        <f t="shared" si="1"/>
        <v>0</v>
      </c>
      <c r="I74" s="65" t="str">
        <f t="shared" si="2"/>
        <v>M</v>
      </c>
      <c r="J74" s="66" t="s">
        <v>46</v>
      </c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</row>
    <row r="75" spans="1:256" x14ac:dyDescent="0.2">
      <c r="A75" s="57">
        <f t="shared" ca="1" si="0"/>
        <v>59</v>
      </c>
      <c r="B75" s="58" t="s">
        <v>169</v>
      </c>
      <c r="C75" s="59"/>
      <c r="D75" s="60" t="s">
        <v>170</v>
      </c>
      <c r="E75" s="61" t="s">
        <v>168</v>
      </c>
      <c r="F75" s="62">
        <v>440</v>
      </c>
      <c r="G75" s="63"/>
      <c r="H75" s="64">
        <f t="shared" si="1"/>
        <v>0</v>
      </c>
      <c r="I75" s="65" t="str">
        <f t="shared" si="2"/>
        <v>M</v>
      </c>
      <c r="J75" s="66" t="s">
        <v>46</v>
      </c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</row>
    <row r="76" spans="1:256" x14ac:dyDescent="0.2">
      <c r="A76" s="57">
        <f t="shared" ca="1" si="0"/>
        <v>60</v>
      </c>
      <c r="B76" s="58" t="s">
        <v>171</v>
      </c>
      <c r="C76" s="59"/>
      <c r="D76" s="60" t="s">
        <v>172</v>
      </c>
      <c r="E76" s="61" t="s">
        <v>168</v>
      </c>
      <c r="F76" s="62">
        <v>113.36</v>
      </c>
      <c r="G76" s="63"/>
      <c r="H76" s="64">
        <f t="shared" si="1"/>
        <v>0</v>
      </c>
      <c r="I76" s="65" t="str">
        <f t="shared" si="2"/>
        <v>M</v>
      </c>
      <c r="J76" s="66" t="s">
        <v>46</v>
      </c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</row>
    <row r="77" spans="1:256" x14ac:dyDescent="0.2">
      <c r="A77" s="57">
        <f t="shared" ca="1" si="0"/>
        <v>61</v>
      </c>
      <c r="B77" s="58" t="s">
        <v>173</v>
      </c>
      <c r="C77" s="59"/>
      <c r="D77" s="60" t="s">
        <v>174</v>
      </c>
      <c r="E77" s="61" t="s">
        <v>168</v>
      </c>
      <c r="F77" s="62">
        <v>1573.5830000000001</v>
      </c>
      <c r="G77" s="63"/>
      <c r="H77" s="64">
        <f t="shared" si="1"/>
        <v>0</v>
      </c>
      <c r="I77" s="65" t="str">
        <f t="shared" si="2"/>
        <v>M</v>
      </c>
      <c r="J77" s="66" t="s">
        <v>46</v>
      </c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</row>
    <row r="78" spans="1:256" x14ac:dyDescent="0.2">
      <c r="A78" s="57">
        <f t="shared" ca="1" si="0"/>
        <v>62</v>
      </c>
      <c r="B78" s="58" t="s">
        <v>175</v>
      </c>
      <c r="C78" s="59"/>
      <c r="D78" s="60" t="s">
        <v>176</v>
      </c>
      <c r="E78" s="61" t="s">
        <v>119</v>
      </c>
      <c r="F78" s="62">
        <v>81.75</v>
      </c>
      <c r="G78" s="63"/>
      <c r="H78" s="64">
        <f t="shared" si="1"/>
        <v>0</v>
      </c>
      <c r="I78" s="65" t="str">
        <f t="shared" si="2"/>
        <v>M</v>
      </c>
      <c r="J78" s="66" t="s">
        <v>46</v>
      </c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</row>
    <row r="79" spans="1:256" x14ac:dyDescent="0.2">
      <c r="A79" s="57">
        <f t="shared" ca="1" si="0"/>
        <v>63</v>
      </c>
      <c r="B79" s="58" t="s">
        <v>177</v>
      </c>
      <c r="C79" s="59" t="s">
        <v>96</v>
      </c>
      <c r="D79" s="60" t="s">
        <v>178</v>
      </c>
      <c r="E79" s="61" t="s">
        <v>72</v>
      </c>
      <c r="F79" s="62">
        <v>86</v>
      </c>
      <c r="G79" s="63"/>
      <c r="H79" s="64">
        <f t="shared" si="1"/>
        <v>0</v>
      </c>
      <c r="I79" s="65" t="str">
        <f t="shared" si="2"/>
        <v>M</v>
      </c>
      <c r="J79" s="66" t="s">
        <v>46</v>
      </c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</row>
    <row r="80" spans="1:256" x14ac:dyDescent="0.2">
      <c r="A80" s="57">
        <f t="shared" ca="1" si="0"/>
        <v>64</v>
      </c>
      <c r="B80" s="58" t="s">
        <v>179</v>
      </c>
      <c r="C80" s="59"/>
      <c r="D80" s="60" t="s">
        <v>180</v>
      </c>
      <c r="E80" s="61" t="s">
        <v>90</v>
      </c>
      <c r="F80" s="62">
        <v>7</v>
      </c>
      <c r="G80" s="63"/>
      <c r="H80" s="64">
        <f t="shared" si="1"/>
        <v>0</v>
      </c>
      <c r="I80" s="65" t="str">
        <f t="shared" si="2"/>
        <v>M</v>
      </c>
      <c r="J80" s="66" t="s">
        <v>46</v>
      </c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</row>
    <row r="81" spans="1:256" x14ac:dyDescent="0.2">
      <c r="A81" s="57">
        <f t="shared" ca="1" si="0"/>
        <v>65</v>
      </c>
      <c r="B81" s="58" t="s">
        <v>181</v>
      </c>
      <c r="C81" s="59"/>
      <c r="D81" s="60" t="s">
        <v>182</v>
      </c>
      <c r="E81" s="61" t="s">
        <v>119</v>
      </c>
      <c r="F81" s="62">
        <v>130.93</v>
      </c>
      <c r="G81" s="63"/>
      <c r="H81" s="64">
        <f t="shared" si="1"/>
        <v>0</v>
      </c>
      <c r="I81" s="65" t="str">
        <f t="shared" si="2"/>
        <v>M</v>
      </c>
      <c r="J81" s="66" t="s">
        <v>46</v>
      </c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</row>
    <row r="82" spans="1:256" x14ac:dyDescent="0.2">
      <c r="A82" s="57">
        <f t="shared" ca="1" si="0"/>
        <v>66</v>
      </c>
      <c r="B82" s="58" t="s">
        <v>183</v>
      </c>
      <c r="C82" s="59"/>
      <c r="D82" s="60" t="s">
        <v>184</v>
      </c>
      <c r="E82" s="61" t="s">
        <v>185</v>
      </c>
      <c r="F82" s="62">
        <v>1399.2</v>
      </c>
      <c r="G82" s="63"/>
      <c r="H82" s="64">
        <f t="shared" si="1"/>
        <v>0</v>
      </c>
      <c r="I82" s="65" t="str">
        <f t="shared" si="2"/>
        <v>M</v>
      </c>
      <c r="J82" s="66" t="s">
        <v>46</v>
      </c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  <c r="IQ82"/>
      <c r="IR82"/>
      <c r="IS82"/>
      <c r="IT82"/>
      <c r="IU82"/>
      <c r="IV82"/>
    </row>
    <row r="83" spans="1:256" x14ac:dyDescent="0.2">
      <c r="A83" s="57">
        <f t="shared" ca="1" si="0"/>
        <v>67</v>
      </c>
      <c r="B83" s="58" t="s">
        <v>186</v>
      </c>
      <c r="C83" s="59"/>
      <c r="D83" s="60" t="s">
        <v>187</v>
      </c>
      <c r="E83" s="61" t="s">
        <v>119</v>
      </c>
      <c r="F83" s="62">
        <v>20</v>
      </c>
      <c r="G83" s="63"/>
      <c r="H83" s="64">
        <f t="shared" si="1"/>
        <v>0</v>
      </c>
      <c r="I83" s="65" t="str">
        <f t="shared" si="2"/>
        <v>M</v>
      </c>
      <c r="J83" s="66" t="s">
        <v>46</v>
      </c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  <c r="IQ83"/>
      <c r="IR83"/>
      <c r="IS83"/>
      <c r="IT83"/>
      <c r="IU83"/>
      <c r="IV83"/>
    </row>
    <row r="84" spans="1:256" x14ac:dyDescent="0.2">
      <c r="A84" s="57">
        <f t="shared" ca="1" si="0"/>
        <v>68</v>
      </c>
      <c r="B84" s="58" t="s">
        <v>188</v>
      </c>
      <c r="C84" s="59"/>
      <c r="D84" s="60" t="s">
        <v>189</v>
      </c>
      <c r="E84" s="61" t="s">
        <v>119</v>
      </c>
      <c r="F84" s="62">
        <v>5</v>
      </c>
      <c r="G84" s="63"/>
      <c r="H84" s="64">
        <f t="shared" si="1"/>
        <v>0</v>
      </c>
      <c r="I84" s="65" t="str">
        <f t="shared" si="2"/>
        <v>M</v>
      </c>
      <c r="J84" s="66" t="s">
        <v>46</v>
      </c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  <c r="IQ84"/>
      <c r="IR84"/>
      <c r="IS84"/>
      <c r="IT84"/>
      <c r="IU84"/>
      <c r="IV84"/>
    </row>
    <row r="85" spans="1:256" x14ac:dyDescent="0.2">
      <c r="A85" s="57">
        <f t="shared" ca="1" si="0"/>
        <v>69</v>
      </c>
      <c r="B85" s="58" t="s">
        <v>190</v>
      </c>
      <c r="C85" s="59"/>
      <c r="D85" s="60" t="s">
        <v>191</v>
      </c>
      <c r="E85" s="61" t="s">
        <v>90</v>
      </c>
      <c r="F85" s="62">
        <v>495</v>
      </c>
      <c r="G85" s="63"/>
      <c r="H85" s="64">
        <f t="shared" si="1"/>
        <v>0</v>
      </c>
      <c r="I85" s="65" t="str">
        <f t="shared" si="2"/>
        <v>M</v>
      </c>
      <c r="J85" s="66" t="s">
        <v>46</v>
      </c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  <c r="IQ85"/>
      <c r="IR85"/>
      <c r="IS85"/>
      <c r="IT85"/>
      <c r="IU85"/>
      <c r="IV85"/>
    </row>
    <row r="86" spans="1:256" x14ac:dyDescent="0.2">
      <c r="A86" s="57">
        <f t="shared" ca="1" si="0"/>
        <v>70</v>
      </c>
      <c r="B86" s="58" t="s">
        <v>192</v>
      </c>
      <c r="C86" s="59"/>
      <c r="D86" s="60" t="s">
        <v>193</v>
      </c>
      <c r="E86" s="61" t="s">
        <v>90</v>
      </c>
      <c r="F86" s="62">
        <v>640</v>
      </c>
      <c r="G86" s="63"/>
      <c r="H86" s="64">
        <f t="shared" si="1"/>
        <v>0</v>
      </c>
      <c r="I86" s="65" t="str">
        <f t="shared" si="2"/>
        <v>M</v>
      </c>
      <c r="J86" s="66" t="s">
        <v>46</v>
      </c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  <c r="IQ86"/>
      <c r="IR86"/>
      <c r="IS86"/>
      <c r="IT86"/>
      <c r="IU86"/>
      <c r="IV86"/>
    </row>
    <row r="87" spans="1:256" x14ac:dyDescent="0.2">
      <c r="A87" s="57">
        <f t="shared" ca="1" si="0"/>
        <v>71</v>
      </c>
      <c r="B87" s="58" t="s">
        <v>194</v>
      </c>
      <c r="C87" s="59"/>
      <c r="D87" s="60" t="s">
        <v>195</v>
      </c>
      <c r="E87" s="61" t="s">
        <v>90</v>
      </c>
      <c r="F87" s="62">
        <v>32</v>
      </c>
      <c r="G87" s="63"/>
      <c r="H87" s="64">
        <f t="shared" si="1"/>
        <v>0</v>
      </c>
      <c r="I87" s="65" t="str">
        <f t="shared" si="2"/>
        <v>M</v>
      </c>
      <c r="J87" s="66" t="s">
        <v>46</v>
      </c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  <c r="IQ87"/>
      <c r="IR87"/>
      <c r="IS87"/>
      <c r="IT87"/>
      <c r="IU87"/>
      <c r="IV87"/>
    </row>
    <row r="88" spans="1:256" x14ac:dyDescent="0.2">
      <c r="A88" s="57">
        <f t="shared" ca="1" si="0"/>
        <v>72</v>
      </c>
      <c r="B88" s="58" t="s">
        <v>196</v>
      </c>
      <c r="C88" s="59" t="s">
        <v>96</v>
      </c>
      <c r="D88" s="60" t="s">
        <v>197</v>
      </c>
      <c r="E88" s="61" t="s">
        <v>90</v>
      </c>
      <c r="F88" s="62">
        <v>34</v>
      </c>
      <c r="G88" s="63"/>
      <c r="H88" s="64">
        <f t="shared" si="1"/>
        <v>0</v>
      </c>
      <c r="I88" s="65" t="str">
        <f t="shared" si="2"/>
        <v>M</v>
      </c>
      <c r="J88" s="66" t="s">
        <v>46</v>
      </c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  <c r="IQ88"/>
      <c r="IR88"/>
      <c r="IS88"/>
      <c r="IT88"/>
      <c r="IU88"/>
      <c r="IV88"/>
    </row>
    <row r="89" spans="1:256" x14ac:dyDescent="0.2">
      <c r="A89" s="57">
        <f t="shared" ca="1" si="0"/>
        <v>73</v>
      </c>
      <c r="B89" s="58" t="s">
        <v>198</v>
      </c>
      <c r="C89" s="59" t="s">
        <v>96</v>
      </c>
      <c r="D89" s="60" t="s">
        <v>199</v>
      </c>
      <c r="E89" s="61" t="s">
        <v>90</v>
      </c>
      <c r="F89" s="62">
        <v>821</v>
      </c>
      <c r="G89" s="63"/>
      <c r="H89" s="64">
        <f t="shared" si="1"/>
        <v>0</v>
      </c>
      <c r="I89" s="65" t="str">
        <f t="shared" si="2"/>
        <v>M</v>
      </c>
      <c r="J89" s="66" t="s">
        <v>46</v>
      </c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  <c r="IQ89"/>
      <c r="IR89"/>
      <c r="IS89"/>
      <c r="IT89"/>
      <c r="IU89"/>
      <c r="IV89"/>
    </row>
    <row r="90" spans="1:256" x14ac:dyDescent="0.2">
      <c r="A90" s="57">
        <f t="shared" ca="1" si="0"/>
        <v>74</v>
      </c>
      <c r="B90" s="58" t="s">
        <v>200</v>
      </c>
      <c r="C90" s="59" t="s">
        <v>96</v>
      </c>
      <c r="D90" s="60" t="s">
        <v>201</v>
      </c>
      <c r="E90" s="61" t="s">
        <v>90</v>
      </c>
      <c r="F90" s="62">
        <v>5807</v>
      </c>
      <c r="G90" s="63"/>
      <c r="H90" s="64">
        <f t="shared" si="1"/>
        <v>0</v>
      </c>
      <c r="I90" s="65" t="str">
        <f t="shared" si="2"/>
        <v>M</v>
      </c>
      <c r="J90" s="66" t="s">
        <v>46</v>
      </c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  <c r="IQ90"/>
      <c r="IR90"/>
      <c r="IS90"/>
      <c r="IT90"/>
      <c r="IU90"/>
      <c r="IV90"/>
    </row>
    <row r="91" spans="1:256" x14ac:dyDescent="0.2">
      <c r="A91" s="57">
        <f t="shared" ca="1" si="0"/>
        <v>75</v>
      </c>
      <c r="B91" s="58" t="s">
        <v>202</v>
      </c>
      <c r="C91" s="59"/>
      <c r="D91" s="60" t="s">
        <v>203</v>
      </c>
      <c r="E91" s="61" t="s">
        <v>90</v>
      </c>
      <c r="F91" s="62">
        <v>55</v>
      </c>
      <c r="G91" s="63"/>
      <c r="H91" s="64">
        <f t="shared" si="1"/>
        <v>0</v>
      </c>
      <c r="I91" s="65" t="str">
        <f t="shared" si="2"/>
        <v>M</v>
      </c>
      <c r="J91" s="66" t="s">
        <v>46</v>
      </c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  <c r="IQ91"/>
      <c r="IR91"/>
      <c r="IS91"/>
      <c r="IT91"/>
      <c r="IU91"/>
      <c r="IV91"/>
    </row>
    <row r="92" spans="1:256" x14ac:dyDescent="0.2">
      <c r="A92" s="57">
        <f t="shared" ca="1" si="0"/>
        <v>76</v>
      </c>
      <c r="B92" s="58" t="s">
        <v>204</v>
      </c>
      <c r="C92" s="59"/>
      <c r="D92" s="60" t="s">
        <v>205</v>
      </c>
      <c r="E92" s="61" t="s">
        <v>90</v>
      </c>
      <c r="F92" s="62">
        <v>225</v>
      </c>
      <c r="G92" s="63"/>
      <c r="H92" s="64">
        <f t="shared" si="1"/>
        <v>0</v>
      </c>
      <c r="I92" s="65" t="str">
        <f t="shared" si="2"/>
        <v>M</v>
      </c>
      <c r="J92" s="66" t="s">
        <v>46</v>
      </c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  <c r="IS92"/>
      <c r="IT92"/>
      <c r="IU92"/>
      <c r="IV92"/>
    </row>
    <row r="93" spans="1:256" x14ac:dyDescent="0.2">
      <c r="A93" s="57">
        <f t="shared" ca="1" si="0"/>
        <v>77</v>
      </c>
      <c r="B93" s="58" t="s">
        <v>206</v>
      </c>
      <c r="C93" s="59"/>
      <c r="D93" s="67" t="s">
        <v>207</v>
      </c>
      <c r="E93" s="61" t="s">
        <v>90</v>
      </c>
      <c r="F93" s="62">
        <v>7123</v>
      </c>
      <c r="G93" s="63"/>
      <c r="H93" s="64">
        <f t="shared" si="1"/>
        <v>0</v>
      </c>
      <c r="I93" s="65" t="str">
        <f t="shared" si="2"/>
        <v>M</v>
      </c>
      <c r="J93" s="66" t="s">
        <v>46</v>
      </c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  <c r="IQ93"/>
      <c r="IR93"/>
      <c r="IS93"/>
      <c r="IT93"/>
      <c r="IU93"/>
      <c r="IV93"/>
    </row>
    <row r="94" spans="1:256" x14ac:dyDescent="0.2">
      <c r="A94" s="57">
        <f t="shared" ca="1" si="0"/>
        <v>78</v>
      </c>
      <c r="B94" s="58" t="s">
        <v>208</v>
      </c>
      <c r="C94" s="59"/>
      <c r="D94" s="60" t="s">
        <v>209</v>
      </c>
      <c r="E94" s="61" t="s">
        <v>90</v>
      </c>
      <c r="F94" s="62">
        <v>225</v>
      </c>
      <c r="G94" s="63"/>
      <c r="H94" s="64">
        <f t="shared" si="1"/>
        <v>0</v>
      </c>
      <c r="I94" s="65" t="str">
        <f t="shared" si="2"/>
        <v>M</v>
      </c>
      <c r="J94" s="66" t="s">
        <v>46</v>
      </c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  <c r="IM94"/>
      <c r="IN94"/>
      <c r="IO94"/>
      <c r="IP94"/>
      <c r="IQ94"/>
      <c r="IR94"/>
      <c r="IS94"/>
      <c r="IT94"/>
      <c r="IU94"/>
      <c r="IV94"/>
    </row>
    <row r="95" spans="1:256" x14ac:dyDescent="0.2">
      <c r="A95" s="57">
        <f t="shared" ca="1" si="0"/>
        <v>79</v>
      </c>
      <c r="B95" s="58" t="s">
        <v>210</v>
      </c>
      <c r="C95" s="59" t="s">
        <v>96</v>
      </c>
      <c r="D95" s="60" t="s">
        <v>211</v>
      </c>
      <c r="E95" s="61" t="s">
        <v>69</v>
      </c>
      <c r="F95" s="62">
        <v>4</v>
      </c>
      <c r="G95" s="63"/>
      <c r="H95" s="64">
        <f t="shared" si="1"/>
        <v>0</v>
      </c>
      <c r="I95" s="65" t="str">
        <f t="shared" si="2"/>
        <v>M</v>
      </c>
      <c r="J95" s="66" t="s">
        <v>46</v>
      </c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  <c r="IM95"/>
      <c r="IN95"/>
      <c r="IO95"/>
      <c r="IP95"/>
      <c r="IQ95"/>
      <c r="IR95"/>
      <c r="IS95"/>
      <c r="IT95"/>
      <c r="IU95"/>
      <c r="IV95"/>
    </row>
    <row r="96" spans="1:256" x14ac:dyDescent="0.2">
      <c r="A96" s="57">
        <f t="shared" ca="1" si="0"/>
        <v>80</v>
      </c>
      <c r="B96" s="58" t="s">
        <v>212</v>
      </c>
      <c r="C96" s="59" t="s">
        <v>96</v>
      </c>
      <c r="D96" s="60" t="s">
        <v>213</v>
      </c>
      <c r="E96" s="61" t="s">
        <v>90</v>
      </c>
      <c r="F96" s="62">
        <v>9</v>
      </c>
      <c r="G96" s="63"/>
      <c r="H96" s="64">
        <f t="shared" si="1"/>
        <v>0</v>
      </c>
      <c r="I96" s="65" t="str">
        <f t="shared" si="2"/>
        <v>M</v>
      </c>
      <c r="J96" s="66" t="s">
        <v>46</v>
      </c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  <c r="IP96"/>
      <c r="IQ96"/>
      <c r="IR96"/>
      <c r="IS96"/>
      <c r="IT96"/>
      <c r="IU96"/>
      <c r="IV96"/>
    </row>
    <row r="97" spans="1:256" x14ac:dyDescent="0.2">
      <c r="A97" s="57">
        <f t="shared" ca="1" si="0"/>
        <v>81</v>
      </c>
      <c r="B97" s="58" t="s">
        <v>214</v>
      </c>
      <c r="C97" s="59" t="s">
        <v>96</v>
      </c>
      <c r="D97" s="60" t="s">
        <v>215</v>
      </c>
      <c r="E97" s="61" t="s">
        <v>69</v>
      </c>
      <c r="F97" s="62">
        <v>1</v>
      </c>
      <c r="G97" s="63"/>
      <c r="H97" s="64">
        <f t="shared" si="1"/>
        <v>0</v>
      </c>
      <c r="I97" s="65" t="str">
        <f t="shared" si="2"/>
        <v>M</v>
      </c>
      <c r="J97" s="66" t="s">
        <v>46</v>
      </c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  <c r="IL97"/>
      <c r="IM97"/>
      <c r="IN97"/>
      <c r="IO97"/>
      <c r="IP97"/>
      <c r="IQ97"/>
      <c r="IR97"/>
      <c r="IS97"/>
      <c r="IT97"/>
      <c r="IU97"/>
      <c r="IV97"/>
    </row>
    <row r="98" spans="1:256" x14ac:dyDescent="0.2">
      <c r="A98" s="57">
        <f t="shared" ca="1" si="0"/>
        <v>82</v>
      </c>
      <c r="B98" s="58" t="s">
        <v>216</v>
      </c>
      <c r="C98" s="59" t="s">
        <v>96</v>
      </c>
      <c r="D98" s="60" t="s">
        <v>217</v>
      </c>
      <c r="E98" s="61" t="s">
        <v>90</v>
      </c>
      <c r="F98" s="62">
        <v>1</v>
      </c>
      <c r="G98" s="63"/>
      <c r="H98" s="64">
        <f t="shared" si="1"/>
        <v>0</v>
      </c>
      <c r="I98" s="65" t="str">
        <f t="shared" si="2"/>
        <v>M</v>
      </c>
      <c r="J98" s="66" t="s">
        <v>46</v>
      </c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  <c r="IL98"/>
      <c r="IM98"/>
      <c r="IN98"/>
      <c r="IO98"/>
      <c r="IP98"/>
      <c r="IQ98"/>
      <c r="IR98"/>
      <c r="IS98"/>
      <c r="IT98"/>
      <c r="IU98"/>
      <c r="IV98"/>
    </row>
    <row r="99" spans="1:256" x14ac:dyDescent="0.2">
      <c r="A99" s="57">
        <f t="shared" ca="1" si="0"/>
        <v>83</v>
      </c>
      <c r="B99" s="58" t="s">
        <v>218</v>
      </c>
      <c r="C99" s="59" t="s">
        <v>96</v>
      </c>
      <c r="D99" s="60" t="s">
        <v>219</v>
      </c>
      <c r="E99" s="61" t="s">
        <v>90</v>
      </c>
      <c r="F99" s="62">
        <v>871</v>
      </c>
      <c r="G99" s="63"/>
      <c r="H99" s="64">
        <f t="shared" si="1"/>
        <v>0</v>
      </c>
      <c r="I99" s="65" t="str">
        <f t="shared" si="2"/>
        <v>M</v>
      </c>
      <c r="J99" s="66" t="s">
        <v>46</v>
      </c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  <c r="IL99"/>
      <c r="IM99"/>
      <c r="IN99"/>
      <c r="IO99"/>
      <c r="IP99"/>
      <c r="IQ99"/>
      <c r="IR99"/>
      <c r="IS99"/>
      <c r="IT99"/>
      <c r="IU99"/>
      <c r="IV99"/>
    </row>
    <row r="100" spans="1:256" x14ac:dyDescent="0.2">
      <c r="A100" s="57">
        <f t="shared" ca="1" si="0"/>
        <v>84</v>
      </c>
      <c r="B100" s="58" t="s">
        <v>220</v>
      </c>
      <c r="C100" s="59"/>
      <c r="D100" s="60" t="s">
        <v>221</v>
      </c>
      <c r="E100" s="61" t="s">
        <v>222</v>
      </c>
      <c r="F100" s="62">
        <v>4940</v>
      </c>
      <c r="G100" s="63"/>
      <c r="H100" s="64">
        <f t="shared" si="1"/>
        <v>0</v>
      </c>
      <c r="I100" s="65" t="str">
        <f t="shared" si="2"/>
        <v>M</v>
      </c>
      <c r="J100" s="66" t="s">
        <v>46</v>
      </c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  <c r="IL100"/>
      <c r="IM100"/>
      <c r="IN100"/>
      <c r="IO100"/>
      <c r="IP100"/>
      <c r="IQ100"/>
      <c r="IR100"/>
      <c r="IS100"/>
      <c r="IT100"/>
      <c r="IU100"/>
      <c r="IV100"/>
    </row>
    <row r="101" spans="1:256" x14ac:dyDescent="0.2">
      <c r="A101" s="57">
        <f t="shared" ca="1" si="0"/>
        <v>85</v>
      </c>
      <c r="B101" s="58" t="s">
        <v>223</v>
      </c>
      <c r="C101" s="59"/>
      <c r="D101" s="60" t="s">
        <v>224</v>
      </c>
      <c r="E101" s="61" t="s">
        <v>222</v>
      </c>
      <c r="F101" s="62">
        <v>17131</v>
      </c>
      <c r="G101" s="63"/>
      <c r="H101" s="64">
        <f t="shared" si="1"/>
        <v>0</v>
      </c>
      <c r="I101" s="65" t="str">
        <f t="shared" si="2"/>
        <v>M</v>
      </c>
      <c r="J101" s="66" t="s">
        <v>46</v>
      </c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  <c r="IL101"/>
      <c r="IM101"/>
      <c r="IN101"/>
      <c r="IO101"/>
      <c r="IP101"/>
      <c r="IQ101"/>
      <c r="IR101"/>
      <c r="IS101"/>
      <c r="IT101"/>
      <c r="IU101"/>
      <c r="IV101"/>
    </row>
    <row r="102" spans="1:256" x14ac:dyDescent="0.2">
      <c r="A102" s="57">
        <f t="shared" ca="1" si="0"/>
        <v>86</v>
      </c>
      <c r="B102" s="58" t="s">
        <v>225</v>
      </c>
      <c r="C102" s="59"/>
      <c r="D102" s="60" t="s">
        <v>226</v>
      </c>
      <c r="E102" s="61" t="s">
        <v>222</v>
      </c>
      <c r="F102" s="62">
        <v>1390</v>
      </c>
      <c r="G102" s="63"/>
      <c r="H102" s="64">
        <f t="shared" si="1"/>
        <v>0</v>
      </c>
      <c r="I102" s="65" t="str">
        <f t="shared" si="2"/>
        <v>M</v>
      </c>
      <c r="J102" s="66" t="s">
        <v>46</v>
      </c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  <c r="IL102"/>
      <c r="IM102"/>
      <c r="IN102"/>
      <c r="IO102"/>
      <c r="IP102"/>
      <c r="IQ102"/>
      <c r="IR102"/>
      <c r="IS102"/>
      <c r="IT102"/>
      <c r="IU102"/>
      <c r="IV102"/>
    </row>
    <row r="103" spans="1:256" x14ac:dyDescent="0.2">
      <c r="A103" s="57">
        <f t="shared" ca="1" si="0"/>
        <v>87</v>
      </c>
      <c r="B103" s="58" t="s">
        <v>227</v>
      </c>
      <c r="C103" s="59"/>
      <c r="D103" s="60" t="s">
        <v>228</v>
      </c>
      <c r="E103" s="61" t="s">
        <v>72</v>
      </c>
      <c r="F103" s="62">
        <v>20</v>
      </c>
      <c r="G103" s="63"/>
      <c r="H103" s="64">
        <f t="shared" si="1"/>
        <v>0</v>
      </c>
      <c r="I103" s="65" t="str">
        <f t="shared" si="2"/>
        <v>M</v>
      </c>
      <c r="J103" s="66" t="s">
        <v>46</v>
      </c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  <c r="IL103"/>
      <c r="IM103"/>
      <c r="IN103"/>
      <c r="IO103"/>
      <c r="IP103"/>
      <c r="IQ103"/>
      <c r="IR103"/>
      <c r="IS103"/>
      <c r="IT103"/>
      <c r="IU103"/>
      <c r="IV103"/>
    </row>
    <row r="104" spans="1:256" x14ac:dyDescent="0.2">
      <c r="A104" s="57">
        <f t="shared" ca="1" si="0"/>
        <v>88</v>
      </c>
      <c r="B104" s="58" t="s">
        <v>229</v>
      </c>
      <c r="C104" s="59"/>
      <c r="D104" s="60" t="s">
        <v>230</v>
      </c>
      <c r="E104" s="61" t="s">
        <v>72</v>
      </c>
      <c r="F104" s="62">
        <v>83</v>
      </c>
      <c r="G104" s="63"/>
      <c r="H104" s="64">
        <f t="shared" si="1"/>
        <v>0</v>
      </c>
      <c r="I104" s="65" t="str">
        <f t="shared" si="2"/>
        <v>M</v>
      </c>
      <c r="J104" s="66" t="s">
        <v>46</v>
      </c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  <c r="IL104"/>
      <c r="IM104"/>
      <c r="IN104"/>
      <c r="IO104"/>
      <c r="IP104"/>
      <c r="IQ104"/>
      <c r="IR104"/>
      <c r="IS104"/>
      <c r="IT104"/>
      <c r="IU104"/>
      <c r="IV104"/>
    </row>
    <row r="105" spans="1:256" x14ac:dyDescent="0.2">
      <c r="A105" s="57">
        <f t="shared" ca="1" si="0"/>
        <v>89</v>
      </c>
      <c r="B105" s="58" t="s">
        <v>231</v>
      </c>
      <c r="C105" s="59"/>
      <c r="D105" s="60" t="s">
        <v>232</v>
      </c>
      <c r="E105" s="61" t="s">
        <v>72</v>
      </c>
      <c r="F105" s="62">
        <v>4</v>
      </c>
      <c r="G105" s="63"/>
      <c r="H105" s="64">
        <f t="shared" si="1"/>
        <v>0</v>
      </c>
      <c r="I105" s="65" t="str">
        <f t="shared" si="2"/>
        <v>M</v>
      </c>
      <c r="J105" s="66" t="s">
        <v>46</v>
      </c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  <c r="IL105"/>
      <c r="IM105"/>
      <c r="IN105"/>
      <c r="IO105"/>
      <c r="IP105"/>
      <c r="IQ105"/>
      <c r="IR105"/>
      <c r="IS105"/>
      <c r="IT105"/>
      <c r="IU105"/>
      <c r="IV105"/>
    </row>
    <row r="106" spans="1:256" x14ac:dyDescent="0.2">
      <c r="A106" s="57">
        <f t="shared" ca="1" si="0"/>
        <v>90</v>
      </c>
      <c r="B106" s="58" t="s">
        <v>233</v>
      </c>
      <c r="C106" s="59"/>
      <c r="D106" s="60" t="s">
        <v>234</v>
      </c>
      <c r="E106" s="61" t="s">
        <v>72</v>
      </c>
      <c r="F106" s="62">
        <v>595</v>
      </c>
      <c r="G106" s="63"/>
      <c r="H106" s="64">
        <f t="shared" si="1"/>
        <v>0</v>
      </c>
      <c r="I106" s="65" t="str">
        <f t="shared" si="2"/>
        <v>M</v>
      </c>
      <c r="J106" s="66" t="s">
        <v>46</v>
      </c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  <c r="IL106"/>
      <c r="IM106"/>
      <c r="IN106"/>
      <c r="IO106"/>
      <c r="IP106"/>
      <c r="IQ106"/>
      <c r="IR106"/>
      <c r="IS106"/>
      <c r="IT106"/>
      <c r="IU106"/>
      <c r="IV106"/>
    </row>
    <row r="107" spans="1:256" x14ac:dyDescent="0.2">
      <c r="A107" s="57">
        <f t="shared" ca="1" si="0"/>
        <v>91</v>
      </c>
      <c r="B107" s="58" t="s">
        <v>235</v>
      </c>
      <c r="C107" s="59" t="s">
        <v>96</v>
      </c>
      <c r="D107" s="60" t="s">
        <v>236</v>
      </c>
      <c r="E107" s="61" t="s">
        <v>72</v>
      </c>
      <c r="F107" s="62">
        <v>3</v>
      </c>
      <c r="G107" s="63"/>
      <c r="H107" s="64">
        <f t="shared" si="1"/>
        <v>0</v>
      </c>
      <c r="I107" s="65" t="str">
        <f t="shared" si="2"/>
        <v>M</v>
      </c>
      <c r="J107" s="66" t="s">
        <v>46</v>
      </c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  <c r="IL107"/>
      <c r="IM107"/>
      <c r="IN107"/>
      <c r="IO107"/>
      <c r="IP107"/>
      <c r="IQ107"/>
      <c r="IR107"/>
      <c r="IS107"/>
      <c r="IT107"/>
      <c r="IU107"/>
      <c r="IV107"/>
    </row>
    <row r="108" spans="1:256" x14ac:dyDescent="0.2">
      <c r="A108" s="57">
        <f t="shared" ca="1" si="0"/>
        <v>92</v>
      </c>
      <c r="B108" s="58" t="s">
        <v>237</v>
      </c>
      <c r="C108" s="59" t="s">
        <v>96</v>
      </c>
      <c r="D108" s="60" t="s">
        <v>238</v>
      </c>
      <c r="E108" s="61" t="s">
        <v>72</v>
      </c>
      <c r="F108" s="62">
        <v>5</v>
      </c>
      <c r="G108" s="63"/>
      <c r="H108" s="64">
        <f t="shared" si="1"/>
        <v>0</v>
      </c>
      <c r="I108" s="65" t="str">
        <f t="shared" si="2"/>
        <v>M</v>
      </c>
      <c r="J108" s="66" t="s">
        <v>46</v>
      </c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  <c r="IL108"/>
      <c r="IM108"/>
      <c r="IN108"/>
      <c r="IO108"/>
      <c r="IP108"/>
      <c r="IQ108"/>
      <c r="IR108"/>
      <c r="IS108"/>
      <c r="IT108"/>
      <c r="IU108"/>
      <c r="IV108"/>
    </row>
    <row r="109" spans="1:256" x14ac:dyDescent="0.2">
      <c r="A109" s="57">
        <f t="shared" ca="1" si="0"/>
        <v>93</v>
      </c>
      <c r="B109" s="58" t="s">
        <v>239</v>
      </c>
      <c r="C109" s="59" t="s">
        <v>96</v>
      </c>
      <c r="D109" s="60" t="s">
        <v>240</v>
      </c>
      <c r="E109" s="61" t="s">
        <v>72</v>
      </c>
      <c r="F109" s="62">
        <v>5</v>
      </c>
      <c r="G109" s="63"/>
      <c r="H109" s="64">
        <f t="shared" si="1"/>
        <v>0</v>
      </c>
      <c r="I109" s="65" t="str">
        <f t="shared" si="2"/>
        <v>M</v>
      </c>
      <c r="J109" s="66" t="s">
        <v>46</v>
      </c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  <c r="II109"/>
      <c r="IJ109"/>
      <c r="IK109"/>
      <c r="IL109"/>
      <c r="IM109"/>
      <c r="IN109"/>
      <c r="IO109"/>
      <c r="IP109"/>
      <c r="IQ109"/>
      <c r="IR109"/>
      <c r="IS109"/>
      <c r="IT109"/>
      <c r="IU109"/>
      <c r="IV109"/>
    </row>
    <row r="110" spans="1:256" x14ac:dyDescent="0.2">
      <c r="A110" s="57">
        <f t="shared" ca="1" si="0"/>
        <v>94</v>
      </c>
      <c r="B110" s="58" t="s">
        <v>241</v>
      </c>
      <c r="C110" s="59"/>
      <c r="D110" s="60" t="s">
        <v>242</v>
      </c>
      <c r="E110" s="61" t="s">
        <v>72</v>
      </c>
      <c r="F110" s="62">
        <v>10</v>
      </c>
      <c r="G110" s="63"/>
      <c r="H110" s="64">
        <f t="shared" si="1"/>
        <v>0</v>
      </c>
      <c r="I110" s="65" t="str">
        <f t="shared" si="2"/>
        <v>M</v>
      </c>
      <c r="J110" s="66" t="s">
        <v>46</v>
      </c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  <c r="II110"/>
      <c r="IJ110"/>
      <c r="IK110"/>
      <c r="IL110"/>
      <c r="IM110"/>
      <c r="IN110"/>
      <c r="IO110"/>
      <c r="IP110"/>
      <c r="IQ110"/>
      <c r="IR110"/>
      <c r="IS110"/>
      <c r="IT110"/>
      <c r="IU110"/>
      <c r="IV110"/>
    </row>
    <row r="111" spans="1:256" x14ac:dyDescent="0.2">
      <c r="A111" s="57">
        <f t="shared" ca="1" si="0"/>
        <v>95</v>
      </c>
      <c r="B111" s="58" t="s">
        <v>243</v>
      </c>
      <c r="C111" s="59"/>
      <c r="D111" s="60" t="s">
        <v>244</v>
      </c>
      <c r="E111" s="61" t="s">
        <v>72</v>
      </c>
      <c r="F111" s="62">
        <v>125</v>
      </c>
      <c r="G111" s="63"/>
      <c r="H111" s="64">
        <f t="shared" si="1"/>
        <v>0</v>
      </c>
      <c r="I111" s="65" t="str">
        <f t="shared" si="2"/>
        <v>M</v>
      </c>
      <c r="J111" s="66" t="s">
        <v>46</v>
      </c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  <c r="II111"/>
      <c r="IJ111"/>
      <c r="IK111"/>
      <c r="IL111"/>
      <c r="IM111"/>
      <c r="IN111"/>
      <c r="IO111"/>
      <c r="IP111"/>
      <c r="IQ111"/>
      <c r="IR111"/>
      <c r="IS111"/>
      <c r="IT111"/>
      <c r="IU111"/>
      <c r="IV111"/>
    </row>
    <row r="112" spans="1:256" x14ac:dyDescent="0.2">
      <c r="A112" s="57">
        <f t="shared" ca="1" si="0"/>
        <v>96</v>
      </c>
      <c r="B112" s="58" t="s">
        <v>245</v>
      </c>
      <c r="C112" s="59"/>
      <c r="D112" s="60" t="s">
        <v>246</v>
      </c>
      <c r="E112" s="61" t="s">
        <v>72</v>
      </c>
      <c r="F112" s="62">
        <v>5</v>
      </c>
      <c r="G112" s="63"/>
      <c r="H112" s="64">
        <f t="shared" si="1"/>
        <v>0</v>
      </c>
      <c r="I112" s="65" t="str">
        <f t="shared" si="2"/>
        <v>M</v>
      </c>
      <c r="J112" s="66" t="s">
        <v>46</v>
      </c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  <c r="II112"/>
      <c r="IJ112"/>
      <c r="IK112"/>
      <c r="IL112"/>
      <c r="IM112"/>
      <c r="IN112"/>
      <c r="IO112"/>
      <c r="IP112"/>
      <c r="IQ112"/>
      <c r="IR112"/>
      <c r="IS112"/>
      <c r="IT112"/>
      <c r="IU112"/>
      <c r="IV112"/>
    </row>
    <row r="113" spans="1:256" x14ac:dyDescent="0.2">
      <c r="A113" s="57">
        <f t="shared" ca="1" si="0"/>
        <v>97</v>
      </c>
      <c r="B113" s="58" t="s">
        <v>247</v>
      </c>
      <c r="C113" s="59"/>
      <c r="D113" s="60" t="s">
        <v>248</v>
      </c>
      <c r="E113" s="61" t="s">
        <v>72</v>
      </c>
      <c r="F113" s="62">
        <v>10</v>
      </c>
      <c r="G113" s="63"/>
      <c r="H113" s="64">
        <f t="shared" si="1"/>
        <v>0</v>
      </c>
      <c r="I113" s="65" t="str">
        <f t="shared" si="2"/>
        <v>M</v>
      </c>
      <c r="J113" s="66" t="s">
        <v>46</v>
      </c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  <c r="HR113"/>
      <c r="HS113"/>
      <c r="HT113"/>
      <c r="HU113"/>
      <c r="HV113"/>
      <c r="HW113"/>
      <c r="HX113"/>
      <c r="HY113"/>
      <c r="HZ113"/>
      <c r="IA113"/>
      <c r="IB113"/>
      <c r="IC113"/>
      <c r="ID113"/>
      <c r="IE113"/>
      <c r="IF113"/>
      <c r="IG113"/>
      <c r="IH113"/>
      <c r="II113"/>
      <c r="IJ113"/>
      <c r="IK113"/>
      <c r="IL113"/>
      <c r="IM113"/>
      <c r="IN113"/>
      <c r="IO113"/>
      <c r="IP113"/>
      <c r="IQ113"/>
      <c r="IR113"/>
      <c r="IS113"/>
      <c r="IT113"/>
      <c r="IU113"/>
      <c r="IV113"/>
    </row>
    <row r="114" spans="1:256" x14ac:dyDescent="0.2">
      <c r="A114" s="57">
        <f t="shared" ca="1" si="0"/>
        <v>98</v>
      </c>
      <c r="B114" s="58" t="s">
        <v>249</v>
      </c>
      <c r="C114" s="59"/>
      <c r="D114" s="60" t="s">
        <v>250</v>
      </c>
      <c r="E114" s="61" t="s">
        <v>100</v>
      </c>
      <c r="F114" s="62">
        <v>13915.057000000001</v>
      </c>
      <c r="G114" s="63"/>
      <c r="H114" s="64">
        <f t="shared" si="1"/>
        <v>0</v>
      </c>
      <c r="I114" s="65" t="str">
        <f t="shared" si="2"/>
        <v>M</v>
      </c>
      <c r="J114" s="66" t="s">
        <v>46</v>
      </c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  <c r="HR114"/>
      <c r="HS114"/>
      <c r="HT114"/>
      <c r="HU114"/>
      <c r="HV114"/>
      <c r="HW114"/>
      <c r="HX114"/>
      <c r="HY114"/>
      <c r="HZ114"/>
      <c r="IA114"/>
      <c r="IB114"/>
      <c r="IC114"/>
      <c r="ID114"/>
      <c r="IE114"/>
      <c r="IF114"/>
      <c r="IG114"/>
      <c r="IH114"/>
      <c r="II114"/>
      <c r="IJ114"/>
      <c r="IK114"/>
      <c r="IL114"/>
      <c r="IM114"/>
      <c r="IN114"/>
      <c r="IO114"/>
      <c r="IP114"/>
      <c r="IQ114"/>
      <c r="IR114"/>
      <c r="IS114"/>
      <c r="IT114"/>
      <c r="IU114"/>
      <c r="IV114"/>
    </row>
    <row r="115" spans="1:256" x14ac:dyDescent="0.2">
      <c r="A115" s="57">
        <f t="shared" ca="1" si="0"/>
        <v>99</v>
      </c>
      <c r="B115" s="58" t="s">
        <v>251</v>
      </c>
      <c r="C115" s="59"/>
      <c r="D115" s="60" t="s">
        <v>252</v>
      </c>
      <c r="E115" s="61" t="s">
        <v>100</v>
      </c>
      <c r="F115" s="62">
        <v>14987.235000000001</v>
      </c>
      <c r="G115" s="63"/>
      <c r="H115" s="64">
        <f t="shared" si="1"/>
        <v>0</v>
      </c>
      <c r="I115" s="65" t="str">
        <f t="shared" si="2"/>
        <v>M</v>
      </c>
      <c r="J115" s="66" t="s">
        <v>46</v>
      </c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  <c r="II115"/>
      <c r="IJ115"/>
      <c r="IK115"/>
      <c r="IL115"/>
      <c r="IM115"/>
      <c r="IN115"/>
      <c r="IO115"/>
      <c r="IP115"/>
      <c r="IQ115"/>
      <c r="IR115"/>
      <c r="IS115"/>
      <c r="IT115"/>
      <c r="IU115"/>
      <c r="IV115"/>
    </row>
    <row r="116" spans="1:256" x14ac:dyDescent="0.2">
      <c r="A116" s="57">
        <f t="shared" ca="1" si="0"/>
        <v>100</v>
      </c>
      <c r="B116" s="58" t="s">
        <v>253</v>
      </c>
      <c r="C116" s="59"/>
      <c r="D116" s="60" t="s">
        <v>254</v>
      </c>
      <c r="E116" s="61" t="s">
        <v>100</v>
      </c>
      <c r="F116" s="62">
        <v>13299.405000000001</v>
      </c>
      <c r="G116" s="63"/>
      <c r="H116" s="64">
        <f t="shared" si="1"/>
        <v>0</v>
      </c>
      <c r="I116" s="65" t="str">
        <f t="shared" si="2"/>
        <v>M</v>
      </c>
      <c r="J116" s="66" t="s">
        <v>46</v>
      </c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  <c r="HB116"/>
      <c r="HC116"/>
      <c r="HD116"/>
      <c r="HE116"/>
      <c r="HF116"/>
      <c r="HG116"/>
      <c r="HH116"/>
      <c r="HI116"/>
      <c r="HJ116"/>
      <c r="HK116"/>
      <c r="HL116"/>
      <c r="HM116"/>
      <c r="HN116"/>
      <c r="HO116"/>
      <c r="HP116"/>
      <c r="HQ116"/>
      <c r="HR116"/>
      <c r="HS116"/>
      <c r="HT116"/>
      <c r="HU116"/>
      <c r="HV116"/>
      <c r="HW116"/>
      <c r="HX116"/>
      <c r="HY116"/>
      <c r="HZ116"/>
      <c r="IA116"/>
      <c r="IB116"/>
      <c r="IC116"/>
      <c r="ID116"/>
      <c r="IE116"/>
      <c r="IF116"/>
      <c r="IG116"/>
      <c r="IH116"/>
      <c r="II116"/>
      <c r="IJ116"/>
      <c r="IK116"/>
      <c r="IL116"/>
      <c r="IM116"/>
      <c r="IN116"/>
      <c r="IO116"/>
      <c r="IP116"/>
      <c r="IQ116"/>
      <c r="IR116"/>
      <c r="IS116"/>
      <c r="IT116"/>
      <c r="IU116"/>
      <c r="IV116"/>
    </row>
    <row r="117" spans="1:256" x14ac:dyDescent="0.2">
      <c r="A117" s="57">
        <f t="shared" ca="1" si="0"/>
        <v>101</v>
      </c>
      <c r="B117" s="58" t="s">
        <v>255</v>
      </c>
      <c r="C117" s="59"/>
      <c r="D117" s="60" t="s">
        <v>256</v>
      </c>
      <c r="E117" s="61" t="s">
        <v>100</v>
      </c>
      <c r="F117" s="62">
        <v>967.35</v>
      </c>
      <c r="G117" s="63"/>
      <c r="H117" s="64">
        <f t="shared" si="1"/>
        <v>0</v>
      </c>
      <c r="I117" s="65" t="str">
        <f t="shared" si="2"/>
        <v>M</v>
      </c>
      <c r="J117" s="66" t="s">
        <v>46</v>
      </c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  <c r="HB117"/>
      <c r="HC117"/>
      <c r="HD117"/>
      <c r="HE117"/>
      <c r="HF117"/>
      <c r="HG117"/>
      <c r="HH117"/>
      <c r="HI117"/>
      <c r="HJ117"/>
      <c r="HK117"/>
      <c r="HL117"/>
      <c r="HM117"/>
      <c r="HN117"/>
      <c r="HO117"/>
      <c r="HP117"/>
      <c r="HQ117"/>
      <c r="HR117"/>
      <c r="HS117"/>
      <c r="HT117"/>
      <c r="HU117"/>
      <c r="HV117"/>
      <c r="HW117"/>
      <c r="HX117"/>
      <c r="HY117"/>
      <c r="HZ117"/>
      <c r="IA117"/>
      <c r="IB117"/>
      <c r="IC117"/>
      <c r="ID117"/>
      <c r="IE117"/>
      <c r="IF117"/>
      <c r="IG117"/>
      <c r="IH117"/>
      <c r="II117"/>
      <c r="IJ117"/>
      <c r="IK117"/>
      <c r="IL117"/>
      <c r="IM117"/>
      <c r="IN117"/>
      <c r="IO117"/>
      <c r="IP117"/>
      <c r="IQ117"/>
      <c r="IR117"/>
      <c r="IS117"/>
      <c r="IT117"/>
      <c r="IU117"/>
      <c r="IV117"/>
    </row>
    <row r="118" spans="1:256" x14ac:dyDescent="0.2">
      <c r="A118" s="57">
        <f t="shared" ca="1" si="0"/>
        <v>102</v>
      </c>
      <c r="B118" s="58" t="s">
        <v>257</v>
      </c>
      <c r="C118" s="59"/>
      <c r="D118" s="60" t="s">
        <v>258</v>
      </c>
      <c r="E118" s="61" t="s">
        <v>259</v>
      </c>
      <c r="F118" s="62">
        <v>2659.18</v>
      </c>
      <c r="G118" s="63"/>
      <c r="H118" s="64">
        <f t="shared" si="1"/>
        <v>0</v>
      </c>
      <c r="I118" s="65" t="str">
        <f t="shared" si="2"/>
        <v>M</v>
      </c>
      <c r="J118" s="66" t="s">
        <v>46</v>
      </c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  <c r="HL118"/>
      <c r="HM118"/>
      <c r="HN118"/>
      <c r="HO118"/>
      <c r="HP118"/>
      <c r="HQ118"/>
      <c r="HR118"/>
      <c r="HS118"/>
      <c r="HT118"/>
      <c r="HU118"/>
      <c r="HV118"/>
      <c r="HW118"/>
      <c r="HX118"/>
      <c r="HY118"/>
      <c r="HZ118"/>
      <c r="IA118"/>
      <c r="IB118"/>
      <c r="IC118"/>
      <c r="ID118"/>
      <c r="IE118"/>
      <c r="IF118"/>
      <c r="IG118"/>
      <c r="IH118"/>
      <c r="II118"/>
      <c r="IJ118"/>
      <c r="IK118"/>
      <c r="IL118"/>
      <c r="IM118"/>
      <c r="IN118"/>
      <c r="IO118"/>
      <c r="IP118"/>
      <c r="IQ118"/>
      <c r="IR118"/>
      <c r="IS118"/>
      <c r="IT118"/>
      <c r="IU118"/>
      <c r="IV118"/>
    </row>
    <row r="119" spans="1:256" x14ac:dyDescent="0.2">
      <c r="A119" s="57">
        <f t="shared" ca="1" si="0"/>
        <v>103</v>
      </c>
      <c r="B119" s="58" t="s">
        <v>260</v>
      </c>
      <c r="C119" s="59"/>
      <c r="D119" s="60" t="s">
        <v>261</v>
      </c>
      <c r="E119" s="61" t="s">
        <v>259</v>
      </c>
      <c r="F119" s="62">
        <v>71278.100000000006</v>
      </c>
      <c r="G119" s="63"/>
      <c r="H119" s="64">
        <f t="shared" si="1"/>
        <v>0</v>
      </c>
      <c r="I119" s="65" t="str">
        <f t="shared" si="2"/>
        <v>M</v>
      </c>
      <c r="J119" s="66" t="s">
        <v>46</v>
      </c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  <c r="GT119"/>
      <c r="GU119"/>
      <c r="GV119"/>
      <c r="GW119"/>
      <c r="GX119"/>
      <c r="GY119"/>
      <c r="GZ119"/>
      <c r="HA119"/>
      <c r="HB119"/>
      <c r="HC119"/>
      <c r="HD119"/>
      <c r="HE119"/>
      <c r="HF119"/>
      <c r="HG119"/>
      <c r="HH119"/>
      <c r="HI119"/>
      <c r="HJ119"/>
      <c r="HK119"/>
      <c r="HL119"/>
      <c r="HM119"/>
      <c r="HN119"/>
      <c r="HO119"/>
      <c r="HP119"/>
      <c r="HQ119"/>
      <c r="HR119"/>
      <c r="HS119"/>
      <c r="HT119"/>
      <c r="HU119"/>
      <c r="HV119"/>
      <c r="HW119"/>
      <c r="HX119"/>
      <c r="HY119"/>
      <c r="HZ119"/>
      <c r="IA119"/>
      <c r="IB119"/>
      <c r="IC119"/>
      <c r="ID119"/>
      <c r="IE119"/>
      <c r="IF119"/>
      <c r="IG119"/>
      <c r="IH119"/>
      <c r="II119"/>
      <c r="IJ119"/>
      <c r="IK119"/>
      <c r="IL119"/>
      <c r="IM119"/>
      <c r="IN119"/>
      <c r="IO119"/>
      <c r="IP119"/>
      <c r="IQ119"/>
      <c r="IR119"/>
      <c r="IS119"/>
      <c r="IT119"/>
      <c r="IU119"/>
      <c r="IV119"/>
    </row>
    <row r="120" spans="1:256" x14ac:dyDescent="0.2">
      <c r="A120" s="57">
        <f t="shared" ca="1" si="0"/>
        <v>104</v>
      </c>
      <c r="B120" s="58" t="s">
        <v>262</v>
      </c>
      <c r="C120" s="59"/>
      <c r="D120" s="60" t="s">
        <v>263</v>
      </c>
      <c r="E120" s="61" t="s">
        <v>259</v>
      </c>
      <c r="F120" s="62">
        <v>2659.18</v>
      </c>
      <c r="G120" s="63"/>
      <c r="H120" s="64">
        <f t="shared" si="1"/>
        <v>0</v>
      </c>
      <c r="I120" s="65" t="str">
        <f t="shared" si="2"/>
        <v>M</v>
      </c>
      <c r="J120" s="66" t="s">
        <v>46</v>
      </c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  <c r="HR120"/>
      <c r="HS120"/>
      <c r="HT120"/>
      <c r="HU120"/>
      <c r="HV120"/>
      <c r="HW120"/>
      <c r="HX120"/>
      <c r="HY120"/>
      <c r="HZ120"/>
      <c r="IA120"/>
      <c r="IB120"/>
      <c r="IC120"/>
      <c r="ID120"/>
      <c r="IE120"/>
      <c r="IF120"/>
      <c r="IG120"/>
      <c r="IH120"/>
      <c r="II120"/>
      <c r="IJ120"/>
      <c r="IK120"/>
      <c r="IL120"/>
      <c r="IM120"/>
      <c r="IN120"/>
      <c r="IO120"/>
      <c r="IP120"/>
      <c r="IQ120"/>
      <c r="IR120"/>
      <c r="IS120"/>
      <c r="IT120"/>
      <c r="IU120"/>
      <c r="IV120"/>
    </row>
    <row r="121" spans="1:256" x14ac:dyDescent="0.2">
      <c r="A121" s="57">
        <f t="shared" ca="1" si="0"/>
        <v>105</v>
      </c>
      <c r="B121" s="58" t="s">
        <v>264</v>
      </c>
      <c r="C121" s="59"/>
      <c r="D121" s="60" t="s">
        <v>265</v>
      </c>
      <c r="E121" s="61" t="s">
        <v>100</v>
      </c>
      <c r="F121" s="62">
        <v>13299.405000000001</v>
      </c>
      <c r="G121" s="63"/>
      <c r="H121" s="64">
        <f t="shared" si="1"/>
        <v>0</v>
      </c>
      <c r="I121" s="65" t="str">
        <f t="shared" si="2"/>
        <v>M</v>
      </c>
      <c r="J121" s="66" t="s">
        <v>46</v>
      </c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  <c r="HH121"/>
      <c r="HI121"/>
      <c r="HJ121"/>
      <c r="HK121"/>
      <c r="HL121"/>
      <c r="HM121"/>
      <c r="HN121"/>
      <c r="HO121"/>
      <c r="HP121"/>
      <c r="HQ121"/>
      <c r="HR121"/>
      <c r="HS121"/>
      <c r="HT121"/>
      <c r="HU121"/>
      <c r="HV121"/>
      <c r="HW121"/>
      <c r="HX121"/>
      <c r="HY121"/>
      <c r="HZ121"/>
      <c r="IA121"/>
      <c r="IB121"/>
      <c r="IC121"/>
      <c r="ID121"/>
      <c r="IE121"/>
      <c r="IF121"/>
      <c r="IG121"/>
      <c r="IH121"/>
      <c r="II121"/>
      <c r="IJ121"/>
      <c r="IK121"/>
      <c r="IL121"/>
      <c r="IM121"/>
      <c r="IN121"/>
      <c r="IO121"/>
      <c r="IP121"/>
      <c r="IQ121"/>
      <c r="IR121"/>
      <c r="IS121"/>
      <c r="IT121"/>
      <c r="IU121"/>
      <c r="IV121"/>
    </row>
    <row r="122" spans="1:256" x14ac:dyDescent="0.2">
      <c r="A122" s="57">
        <f t="shared" ca="1" si="0"/>
        <v>106</v>
      </c>
      <c r="B122" s="58" t="s">
        <v>266</v>
      </c>
      <c r="C122" s="59"/>
      <c r="D122" s="60" t="s">
        <v>267</v>
      </c>
      <c r="E122" s="61" t="s">
        <v>100</v>
      </c>
      <c r="F122" s="62">
        <v>615.65200000000004</v>
      </c>
      <c r="G122" s="63"/>
      <c r="H122" s="64">
        <f t="shared" si="1"/>
        <v>0</v>
      </c>
      <c r="I122" s="65" t="str">
        <f t="shared" si="2"/>
        <v>M</v>
      </c>
      <c r="J122" s="66" t="s">
        <v>46</v>
      </c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  <c r="HH122"/>
      <c r="HI122"/>
      <c r="HJ122"/>
      <c r="HK122"/>
      <c r="HL122"/>
      <c r="HM122"/>
      <c r="HN122"/>
      <c r="HO122"/>
      <c r="HP122"/>
      <c r="HQ122"/>
      <c r="HR122"/>
      <c r="HS122"/>
      <c r="HT122"/>
      <c r="HU122"/>
      <c r="HV122"/>
      <c r="HW122"/>
      <c r="HX122"/>
      <c r="HY122"/>
      <c r="HZ122"/>
      <c r="IA122"/>
      <c r="IB122"/>
      <c r="IC122"/>
      <c r="ID122"/>
      <c r="IE122"/>
      <c r="IF122"/>
      <c r="IG122"/>
      <c r="IH122"/>
      <c r="II122"/>
      <c r="IJ122"/>
      <c r="IK122"/>
      <c r="IL122"/>
      <c r="IM122"/>
      <c r="IN122"/>
      <c r="IO122"/>
      <c r="IP122"/>
      <c r="IQ122"/>
      <c r="IR122"/>
      <c r="IS122"/>
      <c r="IT122"/>
      <c r="IU122"/>
      <c r="IV122"/>
    </row>
    <row r="123" spans="1:256" x14ac:dyDescent="0.2">
      <c r="A123" s="57">
        <f t="shared" ca="1" si="0"/>
        <v>107</v>
      </c>
      <c r="B123" s="58" t="s">
        <v>268</v>
      </c>
      <c r="C123" s="59" t="s">
        <v>96</v>
      </c>
      <c r="D123" s="60" t="s">
        <v>269</v>
      </c>
      <c r="E123" s="61" t="s">
        <v>100</v>
      </c>
      <c r="F123" s="62">
        <v>171.56</v>
      </c>
      <c r="G123" s="63"/>
      <c r="H123" s="64">
        <f t="shared" si="1"/>
        <v>0</v>
      </c>
      <c r="I123" s="65" t="str">
        <f t="shared" si="2"/>
        <v>M</v>
      </c>
      <c r="J123" s="66" t="s">
        <v>46</v>
      </c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  <c r="HR123"/>
      <c r="HS123"/>
      <c r="HT123"/>
      <c r="HU123"/>
      <c r="HV123"/>
      <c r="HW123"/>
      <c r="HX123"/>
      <c r="HY123"/>
      <c r="HZ123"/>
      <c r="IA123"/>
      <c r="IB123"/>
      <c r="IC123"/>
      <c r="ID123"/>
      <c r="IE123"/>
      <c r="IF123"/>
      <c r="IG123"/>
      <c r="IH123"/>
      <c r="II123"/>
      <c r="IJ123"/>
      <c r="IK123"/>
      <c r="IL123"/>
      <c r="IM123"/>
      <c r="IN123"/>
      <c r="IO123"/>
      <c r="IP123"/>
      <c r="IQ123"/>
      <c r="IR123"/>
      <c r="IS123"/>
      <c r="IT123"/>
      <c r="IU123"/>
      <c r="IV123"/>
    </row>
    <row r="124" spans="1:256" x14ac:dyDescent="0.2">
      <c r="A124" s="57">
        <f t="shared" ca="1" si="0"/>
        <v>108</v>
      </c>
      <c r="B124" s="58" t="s">
        <v>270</v>
      </c>
      <c r="C124" s="59"/>
      <c r="D124" s="60" t="s">
        <v>271</v>
      </c>
      <c r="E124" s="61" t="s">
        <v>90</v>
      </c>
      <c r="F124" s="62">
        <v>20</v>
      </c>
      <c r="G124" s="63"/>
      <c r="H124" s="64">
        <f t="shared" si="1"/>
        <v>0</v>
      </c>
      <c r="I124" s="65" t="str">
        <f t="shared" si="2"/>
        <v>M</v>
      </c>
      <c r="J124" s="66" t="s">
        <v>46</v>
      </c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  <c r="HB124"/>
      <c r="HC124"/>
      <c r="HD124"/>
      <c r="HE124"/>
      <c r="HF124"/>
      <c r="HG124"/>
      <c r="HH124"/>
      <c r="HI124"/>
      <c r="HJ124"/>
      <c r="HK124"/>
      <c r="HL124"/>
      <c r="HM124"/>
      <c r="HN124"/>
      <c r="HO124"/>
      <c r="HP124"/>
      <c r="HQ124"/>
      <c r="HR124"/>
      <c r="HS124"/>
      <c r="HT124"/>
      <c r="HU124"/>
      <c r="HV124"/>
      <c r="HW124"/>
      <c r="HX124"/>
      <c r="HY124"/>
      <c r="HZ124"/>
      <c r="IA124"/>
      <c r="IB124"/>
      <c r="IC124"/>
      <c r="ID124"/>
      <c r="IE124"/>
      <c r="IF124"/>
      <c r="IG124"/>
      <c r="IH124"/>
      <c r="II124"/>
      <c r="IJ124"/>
      <c r="IK124"/>
      <c r="IL124"/>
      <c r="IM124"/>
      <c r="IN124"/>
      <c r="IO124"/>
      <c r="IP124"/>
      <c r="IQ124"/>
      <c r="IR124"/>
      <c r="IS124"/>
      <c r="IT124"/>
      <c r="IU124"/>
      <c r="IV124"/>
    </row>
    <row r="125" spans="1:256" x14ac:dyDescent="0.2">
      <c r="A125" s="57">
        <f t="shared" ca="1" si="0"/>
        <v>109</v>
      </c>
      <c r="B125" s="58" t="s">
        <v>272</v>
      </c>
      <c r="C125" s="59"/>
      <c r="D125" s="60" t="s">
        <v>273</v>
      </c>
      <c r="E125" s="61" t="s">
        <v>100</v>
      </c>
      <c r="F125" s="62">
        <v>12.5</v>
      </c>
      <c r="G125" s="63"/>
      <c r="H125" s="64">
        <f t="shared" si="1"/>
        <v>0</v>
      </c>
      <c r="I125" s="65" t="str">
        <f t="shared" si="2"/>
        <v>M</v>
      </c>
      <c r="J125" s="66" t="s">
        <v>46</v>
      </c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  <c r="HH125"/>
      <c r="HI125"/>
      <c r="HJ125"/>
      <c r="HK125"/>
      <c r="HL125"/>
      <c r="HM125"/>
      <c r="HN125"/>
      <c r="HO125"/>
      <c r="HP125"/>
      <c r="HQ125"/>
      <c r="HR125"/>
      <c r="HS125"/>
      <c r="HT125"/>
      <c r="HU125"/>
      <c r="HV125"/>
      <c r="HW125"/>
      <c r="HX125"/>
      <c r="HY125"/>
      <c r="HZ125"/>
      <c r="IA125"/>
      <c r="IB125"/>
      <c r="IC125"/>
      <c r="ID125"/>
      <c r="IE125"/>
      <c r="IF125"/>
      <c r="IG125"/>
      <c r="IH125"/>
      <c r="II125"/>
      <c r="IJ125"/>
      <c r="IK125"/>
      <c r="IL125"/>
      <c r="IM125"/>
      <c r="IN125"/>
      <c r="IO125"/>
      <c r="IP125"/>
      <c r="IQ125"/>
      <c r="IR125"/>
      <c r="IS125"/>
      <c r="IT125"/>
      <c r="IU125"/>
      <c r="IV125"/>
    </row>
    <row r="126" spans="1:256" x14ac:dyDescent="0.2">
      <c r="A126" s="57">
        <f t="shared" ca="1" si="0"/>
        <v>110</v>
      </c>
      <c r="B126" s="58" t="s">
        <v>274</v>
      </c>
      <c r="C126" s="59"/>
      <c r="D126" s="60" t="s">
        <v>275</v>
      </c>
      <c r="E126" s="61" t="s">
        <v>90</v>
      </c>
      <c r="F126" s="62">
        <v>208.42</v>
      </c>
      <c r="G126" s="63"/>
      <c r="H126" s="64">
        <f t="shared" si="1"/>
        <v>0</v>
      </c>
      <c r="I126" s="65" t="str">
        <f t="shared" si="2"/>
        <v>M</v>
      </c>
      <c r="J126" s="66" t="s">
        <v>46</v>
      </c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  <c r="GT126"/>
      <c r="GU126"/>
      <c r="GV126"/>
      <c r="GW126"/>
      <c r="GX126"/>
      <c r="GY126"/>
      <c r="GZ126"/>
      <c r="HA126"/>
      <c r="HB126"/>
      <c r="HC126"/>
      <c r="HD126"/>
      <c r="HE126"/>
      <c r="HF126"/>
      <c r="HG126"/>
      <c r="HH126"/>
      <c r="HI126"/>
      <c r="HJ126"/>
      <c r="HK126"/>
      <c r="HL126"/>
      <c r="HM126"/>
      <c r="HN126"/>
      <c r="HO126"/>
      <c r="HP126"/>
      <c r="HQ126"/>
      <c r="HR126"/>
      <c r="HS126"/>
      <c r="HT126"/>
      <c r="HU126"/>
      <c r="HV126"/>
      <c r="HW126"/>
      <c r="HX126"/>
      <c r="HY126"/>
      <c r="HZ126"/>
      <c r="IA126"/>
      <c r="IB126"/>
      <c r="IC126"/>
      <c r="ID126"/>
      <c r="IE126"/>
      <c r="IF126"/>
      <c r="IG126"/>
      <c r="IH126"/>
      <c r="II126"/>
      <c r="IJ126"/>
      <c r="IK126"/>
      <c r="IL126"/>
      <c r="IM126"/>
      <c r="IN126"/>
      <c r="IO126"/>
      <c r="IP126"/>
      <c r="IQ126"/>
      <c r="IR126"/>
      <c r="IS126"/>
      <c r="IT126"/>
      <c r="IU126"/>
      <c r="IV126"/>
    </row>
    <row r="127" spans="1:256" x14ac:dyDescent="0.2">
      <c r="A127" s="57">
        <f t="shared" ca="1" si="0"/>
        <v>111</v>
      </c>
      <c r="B127" s="58" t="s">
        <v>276</v>
      </c>
      <c r="C127" s="59" t="s">
        <v>96</v>
      </c>
      <c r="D127" s="60" t="s">
        <v>277</v>
      </c>
      <c r="E127" s="61" t="s">
        <v>90</v>
      </c>
      <c r="F127" s="62">
        <v>48</v>
      </c>
      <c r="G127" s="63"/>
      <c r="H127" s="64">
        <f t="shared" si="1"/>
        <v>0</v>
      </c>
      <c r="I127" s="65" t="str">
        <f t="shared" si="2"/>
        <v>M</v>
      </c>
      <c r="J127" s="66" t="s">
        <v>46</v>
      </c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  <c r="GG127"/>
      <c r="GH127"/>
      <c r="GI127"/>
      <c r="GJ127"/>
      <c r="GK127"/>
      <c r="GL127"/>
      <c r="GM127"/>
      <c r="GN127"/>
      <c r="GO127"/>
      <c r="GP127"/>
      <c r="GQ127"/>
      <c r="GR127"/>
      <c r="GS127"/>
      <c r="GT127"/>
      <c r="GU127"/>
      <c r="GV127"/>
      <c r="GW127"/>
      <c r="GX127"/>
      <c r="GY127"/>
      <c r="GZ127"/>
      <c r="HA127"/>
      <c r="HB127"/>
      <c r="HC127"/>
      <c r="HD127"/>
      <c r="HE127"/>
      <c r="HF127"/>
      <c r="HG127"/>
      <c r="HH127"/>
      <c r="HI127"/>
      <c r="HJ127"/>
      <c r="HK127"/>
      <c r="HL127"/>
      <c r="HM127"/>
      <c r="HN127"/>
      <c r="HO127"/>
      <c r="HP127"/>
      <c r="HQ127"/>
      <c r="HR127"/>
      <c r="HS127"/>
      <c r="HT127"/>
      <c r="HU127"/>
      <c r="HV127"/>
      <c r="HW127"/>
      <c r="HX127"/>
      <c r="HY127"/>
      <c r="HZ127"/>
      <c r="IA127"/>
      <c r="IB127"/>
      <c r="IC127"/>
      <c r="ID127"/>
      <c r="IE127"/>
      <c r="IF127"/>
      <c r="IG127"/>
      <c r="IH127"/>
      <c r="II127"/>
      <c r="IJ127"/>
      <c r="IK127"/>
      <c r="IL127"/>
      <c r="IM127"/>
      <c r="IN127"/>
      <c r="IO127"/>
      <c r="IP127"/>
      <c r="IQ127"/>
      <c r="IR127"/>
      <c r="IS127"/>
      <c r="IT127"/>
      <c r="IU127"/>
      <c r="IV127"/>
    </row>
    <row r="128" spans="1:256" x14ac:dyDescent="0.2">
      <c r="A128" s="57">
        <f t="shared" ca="1" si="0"/>
        <v>112</v>
      </c>
      <c r="B128" s="58" t="s">
        <v>278</v>
      </c>
      <c r="C128" s="59" t="s">
        <v>96</v>
      </c>
      <c r="D128" s="60" t="s">
        <v>279</v>
      </c>
      <c r="E128" s="61" t="s">
        <v>72</v>
      </c>
      <c r="F128" s="62">
        <v>345</v>
      </c>
      <c r="G128" s="63"/>
      <c r="H128" s="64">
        <f t="shared" si="1"/>
        <v>0</v>
      </c>
      <c r="I128" s="65" t="str">
        <f t="shared" si="2"/>
        <v>M</v>
      </c>
      <c r="J128" s="66" t="s">
        <v>46</v>
      </c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  <c r="GT128"/>
      <c r="GU128"/>
      <c r="GV128"/>
      <c r="GW128"/>
      <c r="GX128"/>
      <c r="GY128"/>
      <c r="GZ128"/>
      <c r="HA128"/>
      <c r="HB128"/>
      <c r="HC128"/>
      <c r="HD128"/>
      <c r="HE128"/>
      <c r="HF128"/>
      <c r="HG128"/>
      <c r="HH128"/>
      <c r="HI128"/>
      <c r="HJ128"/>
      <c r="HK128"/>
      <c r="HL128"/>
      <c r="HM128"/>
      <c r="HN128"/>
      <c r="HO128"/>
      <c r="HP128"/>
      <c r="HQ128"/>
      <c r="HR128"/>
      <c r="HS128"/>
      <c r="HT128"/>
      <c r="HU128"/>
      <c r="HV128"/>
      <c r="HW128"/>
      <c r="HX128"/>
      <c r="HY128"/>
      <c r="HZ128"/>
      <c r="IA128"/>
      <c r="IB128"/>
      <c r="IC128"/>
      <c r="ID128"/>
      <c r="IE128"/>
      <c r="IF128"/>
      <c r="IG128"/>
      <c r="IH128"/>
      <c r="II128"/>
      <c r="IJ128"/>
      <c r="IK128"/>
      <c r="IL128"/>
      <c r="IM128"/>
      <c r="IN128"/>
      <c r="IO128"/>
      <c r="IP128"/>
      <c r="IQ128"/>
      <c r="IR128"/>
      <c r="IS128"/>
      <c r="IT128"/>
      <c r="IU128"/>
      <c r="IV128"/>
    </row>
    <row r="129" spans="1:10" x14ac:dyDescent="0.2">
      <c r="A129" s="68" t="str">
        <f t="shared" ca="1" si="0"/>
        <v/>
      </c>
      <c r="B129" s="58"/>
      <c r="C129" s="59"/>
      <c r="D129" s="60"/>
      <c r="E129" s="61"/>
      <c r="F129" s="62"/>
      <c r="G129" s="63"/>
      <c r="H129" s="64" t="str">
        <f t="shared" si="1"/>
        <v/>
      </c>
      <c r="I129" s="65" t="str">
        <f t="shared" ref="I129:I200" si="3">IF(E129&lt;&gt;"","A","")</f>
        <v/>
      </c>
      <c r="J129" s="66"/>
    </row>
    <row r="130" spans="1:10" x14ac:dyDescent="0.2">
      <c r="A130" s="68" t="str">
        <f t="shared" ca="1" si="0"/>
        <v/>
      </c>
      <c r="B130" s="58"/>
      <c r="C130" s="59"/>
      <c r="D130" s="60"/>
      <c r="E130" s="61"/>
      <c r="F130" s="62"/>
      <c r="G130" s="63"/>
      <c r="H130" s="64" t="str">
        <f t="shared" si="1"/>
        <v/>
      </c>
      <c r="I130" s="65" t="str">
        <f t="shared" si="3"/>
        <v/>
      </c>
      <c r="J130" s="66"/>
    </row>
    <row r="131" spans="1:10" x14ac:dyDescent="0.2">
      <c r="A131" s="68" t="str">
        <f t="shared" ca="1" si="0"/>
        <v/>
      </c>
      <c r="B131" s="58"/>
      <c r="C131" s="59"/>
      <c r="D131" s="60"/>
      <c r="E131" s="61"/>
      <c r="F131" s="62"/>
      <c r="G131" s="63"/>
      <c r="H131" s="64" t="str">
        <f t="shared" si="1"/>
        <v/>
      </c>
      <c r="I131" s="65" t="str">
        <f t="shared" si="3"/>
        <v/>
      </c>
      <c r="J131" s="66"/>
    </row>
    <row r="132" spans="1:10" x14ac:dyDescent="0.2">
      <c r="A132" s="68" t="str">
        <f t="shared" ca="1" si="0"/>
        <v/>
      </c>
      <c r="B132" s="58"/>
      <c r="C132" s="59"/>
      <c r="D132" s="60"/>
      <c r="E132" s="61"/>
      <c r="F132" s="62"/>
      <c r="G132" s="63"/>
      <c r="H132" s="64" t="str">
        <f t="shared" si="1"/>
        <v/>
      </c>
      <c r="I132" s="65" t="str">
        <f t="shared" si="3"/>
        <v/>
      </c>
      <c r="J132" s="66"/>
    </row>
    <row r="133" spans="1:10" x14ac:dyDescent="0.2">
      <c r="A133" s="68" t="str">
        <f t="shared" ca="1" si="0"/>
        <v/>
      </c>
      <c r="B133" s="58"/>
      <c r="C133" s="59"/>
      <c r="D133" s="60"/>
      <c r="E133" s="61"/>
      <c r="F133" s="62"/>
      <c r="G133" s="63"/>
      <c r="H133" s="64" t="str">
        <f t="shared" si="1"/>
        <v/>
      </c>
      <c r="I133" s="65" t="str">
        <f t="shared" si="3"/>
        <v/>
      </c>
      <c r="J133" s="66"/>
    </row>
    <row r="134" spans="1:10" x14ac:dyDescent="0.2">
      <c r="A134" s="68" t="str">
        <f t="shared" ca="1" si="0"/>
        <v/>
      </c>
      <c r="B134" s="58"/>
      <c r="C134" s="59"/>
      <c r="D134" s="60"/>
      <c r="E134" s="61"/>
      <c r="F134" s="62"/>
      <c r="G134" s="63"/>
      <c r="H134" s="64" t="str">
        <f t="shared" si="1"/>
        <v/>
      </c>
      <c r="I134" s="65" t="str">
        <f t="shared" si="3"/>
        <v/>
      </c>
      <c r="J134" s="66"/>
    </row>
    <row r="135" spans="1:10" x14ac:dyDescent="0.2">
      <c r="A135" s="68" t="str">
        <f t="shared" ca="1" si="0"/>
        <v/>
      </c>
      <c r="B135" s="58"/>
      <c r="C135" s="59"/>
      <c r="D135" s="60"/>
      <c r="E135" s="61"/>
      <c r="F135" s="62"/>
      <c r="G135" s="63"/>
      <c r="H135" s="64" t="str">
        <f t="shared" si="1"/>
        <v/>
      </c>
      <c r="I135" s="65" t="str">
        <f t="shared" si="3"/>
        <v/>
      </c>
      <c r="J135" s="66"/>
    </row>
    <row r="136" spans="1:10" x14ac:dyDescent="0.2">
      <c r="A136" s="68" t="str">
        <f t="shared" ca="1" si="0"/>
        <v/>
      </c>
      <c r="B136" s="58"/>
      <c r="C136" s="59"/>
      <c r="D136" s="60"/>
      <c r="E136" s="61"/>
      <c r="F136" s="62"/>
      <c r="G136" s="63"/>
      <c r="H136" s="64" t="str">
        <f t="shared" si="1"/>
        <v/>
      </c>
      <c r="I136" s="65" t="str">
        <f t="shared" si="3"/>
        <v/>
      </c>
      <c r="J136" s="66"/>
    </row>
    <row r="137" spans="1:10" x14ac:dyDescent="0.2">
      <c r="A137" s="68" t="str">
        <f t="shared" ca="1" si="0"/>
        <v/>
      </c>
      <c r="B137" s="58"/>
      <c r="C137" s="59"/>
      <c r="D137" s="60"/>
      <c r="E137" s="61"/>
      <c r="F137" s="62"/>
      <c r="G137" s="63"/>
      <c r="H137" s="64" t="str">
        <f t="shared" si="1"/>
        <v/>
      </c>
      <c r="I137" s="65" t="str">
        <f t="shared" si="3"/>
        <v/>
      </c>
      <c r="J137" s="66"/>
    </row>
    <row r="138" spans="1:10" x14ac:dyDescent="0.2">
      <c r="A138" s="68" t="str">
        <f t="shared" ca="1" si="0"/>
        <v/>
      </c>
      <c r="B138" s="58"/>
      <c r="C138" s="59"/>
      <c r="D138" s="60"/>
      <c r="E138" s="61"/>
      <c r="F138" s="62"/>
      <c r="G138" s="63"/>
      <c r="H138" s="64" t="str">
        <f t="shared" si="1"/>
        <v/>
      </c>
      <c r="I138" s="65" t="str">
        <f t="shared" si="3"/>
        <v/>
      </c>
      <c r="J138" s="66"/>
    </row>
    <row r="139" spans="1:10" x14ac:dyDescent="0.2">
      <c r="A139" s="68" t="str">
        <f t="shared" ca="1" si="0"/>
        <v/>
      </c>
      <c r="B139" s="58"/>
      <c r="C139" s="59"/>
      <c r="D139" s="60"/>
      <c r="E139" s="61"/>
      <c r="F139" s="62"/>
      <c r="G139" s="63"/>
      <c r="H139" s="64" t="str">
        <f t="shared" si="1"/>
        <v/>
      </c>
      <c r="I139" s="65" t="str">
        <f t="shared" si="3"/>
        <v/>
      </c>
      <c r="J139" s="66"/>
    </row>
    <row r="140" spans="1:10" x14ac:dyDescent="0.2">
      <c r="A140" s="68" t="str">
        <f t="shared" ca="1" si="0"/>
        <v/>
      </c>
      <c r="B140" s="58"/>
      <c r="C140" s="59"/>
      <c r="D140" s="60"/>
      <c r="E140" s="61"/>
      <c r="F140" s="62"/>
      <c r="G140" s="63"/>
      <c r="H140" s="64" t="str">
        <f t="shared" si="1"/>
        <v/>
      </c>
      <c r="I140" s="65" t="str">
        <f t="shared" si="3"/>
        <v/>
      </c>
      <c r="J140" s="66"/>
    </row>
    <row r="141" spans="1:10" x14ac:dyDescent="0.2">
      <c r="A141" s="68" t="str">
        <f t="shared" ca="1" si="0"/>
        <v/>
      </c>
      <c r="B141" s="58"/>
      <c r="C141" s="59"/>
      <c r="D141" s="60"/>
      <c r="E141" s="61"/>
      <c r="F141" s="62"/>
      <c r="G141" s="63"/>
      <c r="H141" s="64" t="str">
        <f t="shared" si="1"/>
        <v/>
      </c>
      <c r="I141" s="65" t="str">
        <f t="shared" si="3"/>
        <v/>
      </c>
      <c r="J141" s="66"/>
    </row>
    <row r="142" spans="1:10" x14ac:dyDescent="0.2">
      <c r="A142" s="68" t="str">
        <f t="shared" ca="1" si="0"/>
        <v/>
      </c>
      <c r="B142" s="58"/>
      <c r="C142" s="59"/>
      <c r="D142" s="60"/>
      <c r="E142" s="61"/>
      <c r="F142" s="62"/>
      <c r="G142" s="63"/>
      <c r="H142" s="64" t="str">
        <f t="shared" si="1"/>
        <v/>
      </c>
      <c r="I142" s="65" t="str">
        <f t="shared" si="3"/>
        <v/>
      </c>
      <c r="J142" s="66"/>
    </row>
    <row r="143" spans="1:10" x14ac:dyDescent="0.2">
      <c r="A143" s="68" t="str">
        <f t="shared" ca="1" si="0"/>
        <v/>
      </c>
      <c r="B143" s="58"/>
      <c r="C143" s="59"/>
      <c r="D143" s="60"/>
      <c r="E143" s="61"/>
      <c r="F143" s="62"/>
      <c r="G143" s="63"/>
      <c r="H143" s="64" t="str">
        <f t="shared" si="1"/>
        <v/>
      </c>
      <c r="I143" s="65" t="str">
        <f t="shared" si="3"/>
        <v/>
      </c>
      <c r="J143" s="66"/>
    </row>
    <row r="144" spans="1:10" x14ac:dyDescent="0.2">
      <c r="A144" s="68" t="str">
        <f t="shared" ca="1" si="0"/>
        <v/>
      </c>
      <c r="B144" s="58"/>
      <c r="C144" s="59"/>
      <c r="D144" s="60"/>
      <c r="E144" s="61"/>
      <c r="F144" s="62"/>
      <c r="G144" s="63"/>
      <c r="H144" s="64" t="str">
        <f t="shared" si="1"/>
        <v/>
      </c>
      <c r="I144" s="65" t="str">
        <f t="shared" si="3"/>
        <v/>
      </c>
      <c r="J144" s="66"/>
    </row>
    <row r="145" spans="1:10" x14ac:dyDescent="0.2">
      <c r="A145" s="68" t="str">
        <f t="shared" ca="1" si="0"/>
        <v/>
      </c>
      <c r="B145" s="58"/>
      <c r="C145" s="59"/>
      <c r="D145" s="60"/>
      <c r="E145" s="61"/>
      <c r="F145" s="62"/>
      <c r="G145" s="63"/>
      <c r="H145" s="64" t="str">
        <f t="shared" si="1"/>
        <v/>
      </c>
      <c r="I145" s="65" t="str">
        <f t="shared" si="3"/>
        <v/>
      </c>
      <c r="J145" s="66"/>
    </row>
    <row r="146" spans="1:10" x14ac:dyDescent="0.2">
      <c r="A146" s="68" t="str">
        <f t="shared" ca="1" si="0"/>
        <v/>
      </c>
      <c r="B146" s="58"/>
      <c r="C146" s="59"/>
      <c r="D146" s="60"/>
      <c r="E146" s="61"/>
      <c r="F146" s="62"/>
      <c r="G146" s="63"/>
      <c r="H146" s="64" t="str">
        <f t="shared" si="1"/>
        <v/>
      </c>
      <c r="I146" s="65" t="str">
        <f t="shared" si="3"/>
        <v/>
      </c>
      <c r="J146" s="66"/>
    </row>
    <row r="147" spans="1:10" x14ac:dyDescent="0.2">
      <c r="A147" s="68" t="str">
        <f t="shared" ca="1" si="0"/>
        <v/>
      </c>
      <c r="B147" s="58"/>
      <c r="C147" s="59"/>
      <c r="D147" s="60"/>
      <c r="E147" s="61"/>
      <c r="F147" s="62"/>
      <c r="G147" s="63"/>
      <c r="H147" s="64" t="str">
        <f t="shared" si="1"/>
        <v/>
      </c>
      <c r="I147" s="65" t="str">
        <f t="shared" si="3"/>
        <v/>
      </c>
      <c r="J147" s="66"/>
    </row>
    <row r="148" spans="1:10" x14ac:dyDescent="0.2">
      <c r="A148" s="68" t="str">
        <f t="shared" ca="1" si="0"/>
        <v/>
      </c>
      <c r="B148" s="58"/>
      <c r="C148" s="59"/>
      <c r="D148" s="60"/>
      <c r="E148" s="61"/>
      <c r="F148" s="62"/>
      <c r="G148" s="63"/>
      <c r="H148" s="64" t="str">
        <f t="shared" si="1"/>
        <v/>
      </c>
      <c r="I148" s="65" t="str">
        <f t="shared" si="3"/>
        <v/>
      </c>
      <c r="J148" s="66"/>
    </row>
    <row r="149" spans="1:10" x14ac:dyDescent="0.2">
      <c r="A149" s="68" t="str">
        <f t="shared" ca="1" si="0"/>
        <v/>
      </c>
      <c r="B149" s="58"/>
      <c r="C149" s="59"/>
      <c r="D149" s="60"/>
      <c r="E149" s="61"/>
      <c r="F149" s="62"/>
      <c r="G149" s="63"/>
      <c r="H149" s="64" t="str">
        <f t="shared" si="1"/>
        <v/>
      </c>
      <c r="I149" s="65" t="str">
        <f t="shared" si="3"/>
        <v/>
      </c>
      <c r="J149" s="66"/>
    </row>
    <row r="150" spans="1:10" x14ac:dyDescent="0.2">
      <c r="A150" s="68" t="str">
        <f t="shared" ca="1" si="0"/>
        <v/>
      </c>
      <c r="B150" s="58"/>
      <c r="C150" s="59"/>
      <c r="D150" s="60"/>
      <c r="E150" s="61"/>
      <c r="F150" s="62"/>
      <c r="G150" s="63"/>
      <c r="H150" s="64" t="str">
        <f t="shared" si="1"/>
        <v/>
      </c>
      <c r="I150" s="65" t="str">
        <f t="shared" si="3"/>
        <v/>
      </c>
      <c r="J150" s="66"/>
    </row>
    <row r="151" spans="1:10" x14ac:dyDescent="0.2">
      <c r="A151" s="68" t="str">
        <f t="shared" ca="1" si="0"/>
        <v/>
      </c>
      <c r="B151" s="58"/>
      <c r="C151" s="59"/>
      <c r="D151" s="60"/>
      <c r="E151" s="61"/>
      <c r="F151" s="62"/>
      <c r="G151" s="63"/>
      <c r="H151" s="64" t="str">
        <f t="shared" si="1"/>
        <v/>
      </c>
      <c r="I151" s="65" t="str">
        <f t="shared" si="3"/>
        <v/>
      </c>
      <c r="J151" s="66"/>
    </row>
    <row r="152" spans="1:10" x14ac:dyDescent="0.2">
      <c r="A152" s="68" t="str">
        <f t="shared" ca="1" si="0"/>
        <v/>
      </c>
      <c r="B152" s="58"/>
      <c r="C152" s="59"/>
      <c r="D152" s="60"/>
      <c r="E152" s="61"/>
      <c r="F152" s="62"/>
      <c r="G152" s="63"/>
      <c r="H152" s="64" t="str">
        <f t="shared" si="1"/>
        <v/>
      </c>
      <c r="I152" s="65" t="str">
        <f t="shared" si="3"/>
        <v/>
      </c>
      <c r="J152" s="66"/>
    </row>
    <row r="153" spans="1:10" x14ac:dyDescent="0.2">
      <c r="A153" s="68" t="str">
        <f t="shared" ca="1" si="0"/>
        <v/>
      </c>
      <c r="B153" s="58"/>
      <c r="C153" s="59"/>
      <c r="D153" s="60"/>
      <c r="E153" s="61"/>
      <c r="F153" s="62"/>
      <c r="G153" s="63"/>
      <c r="H153" s="64" t="str">
        <f t="shared" si="1"/>
        <v/>
      </c>
      <c r="I153" s="65" t="str">
        <f t="shared" si="3"/>
        <v/>
      </c>
      <c r="J153" s="66"/>
    </row>
    <row r="154" spans="1:10" x14ac:dyDescent="0.2">
      <c r="A154" s="68" t="str">
        <f t="shared" ca="1" si="0"/>
        <v/>
      </c>
      <c r="B154" s="58"/>
      <c r="C154" s="59"/>
      <c r="D154" s="60"/>
      <c r="E154" s="61"/>
      <c r="F154" s="62"/>
      <c r="G154" s="63"/>
      <c r="H154" s="64" t="str">
        <f t="shared" si="1"/>
        <v/>
      </c>
      <c r="I154" s="65" t="str">
        <f t="shared" si="3"/>
        <v/>
      </c>
      <c r="J154" s="66"/>
    </row>
    <row r="155" spans="1:10" x14ac:dyDescent="0.2">
      <c r="A155" s="68" t="str">
        <f t="shared" ca="1" si="0"/>
        <v/>
      </c>
      <c r="B155" s="58"/>
      <c r="C155" s="59"/>
      <c r="D155" s="60"/>
      <c r="E155" s="61"/>
      <c r="F155" s="62"/>
      <c r="G155" s="63"/>
      <c r="H155" s="64" t="str">
        <f t="shared" si="1"/>
        <v/>
      </c>
      <c r="I155" s="65" t="str">
        <f t="shared" si="3"/>
        <v/>
      </c>
      <c r="J155" s="66"/>
    </row>
    <row r="156" spans="1:10" x14ac:dyDescent="0.2">
      <c r="A156" s="68" t="str">
        <f t="shared" ca="1" si="0"/>
        <v/>
      </c>
      <c r="B156" s="58"/>
      <c r="C156" s="59"/>
      <c r="D156" s="60"/>
      <c r="E156" s="61"/>
      <c r="F156" s="62"/>
      <c r="G156" s="63"/>
      <c r="H156" s="64" t="str">
        <f t="shared" si="1"/>
        <v/>
      </c>
      <c r="I156" s="65" t="str">
        <f t="shared" si="3"/>
        <v/>
      </c>
      <c r="J156" s="66"/>
    </row>
    <row r="157" spans="1:10" x14ac:dyDescent="0.2">
      <c r="A157" s="68" t="str">
        <f t="shared" ca="1" si="0"/>
        <v/>
      </c>
      <c r="B157" s="58"/>
      <c r="C157" s="59"/>
      <c r="D157" s="60"/>
      <c r="E157" s="61"/>
      <c r="F157" s="62"/>
      <c r="G157" s="63"/>
      <c r="H157" s="64" t="str">
        <f t="shared" si="1"/>
        <v/>
      </c>
      <c r="I157" s="65" t="str">
        <f t="shared" si="3"/>
        <v/>
      </c>
      <c r="J157" s="66"/>
    </row>
    <row r="158" spans="1:10" x14ac:dyDescent="0.2">
      <c r="A158" s="68" t="str">
        <f t="shared" ca="1" si="0"/>
        <v/>
      </c>
      <c r="B158" s="58"/>
      <c r="C158" s="59"/>
      <c r="D158" s="60"/>
      <c r="E158" s="61"/>
      <c r="F158" s="62"/>
      <c r="G158" s="63"/>
      <c r="H158" s="64" t="str">
        <f t="shared" si="1"/>
        <v/>
      </c>
      <c r="I158" s="65" t="str">
        <f t="shared" si="3"/>
        <v/>
      </c>
      <c r="J158" s="66"/>
    </row>
    <row r="159" spans="1:10" x14ac:dyDescent="0.2">
      <c r="A159" s="68" t="str">
        <f t="shared" ca="1" si="0"/>
        <v/>
      </c>
      <c r="B159" s="58"/>
      <c r="C159" s="59"/>
      <c r="D159" s="60"/>
      <c r="E159" s="61"/>
      <c r="F159" s="62"/>
      <c r="G159" s="63"/>
      <c r="H159" s="64" t="str">
        <f t="shared" si="1"/>
        <v/>
      </c>
      <c r="I159" s="65" t="str">
        <f t="shared" si="3"/>
        <v/>
      </c>
      <c r="J159" s="66"/>
    </row>
    <row r="160" spans="1:10" x14ac:dyDescent="0.2">
      <c r="A160" s="68" t="str">
        <f t="shared" ca="1" si="0"/>
        <v/>
      </c>
      <c r="B160" s="58"/>
      <c r="C160" s="59"/>
      <c r="D160" s="60"/>
      <c r="E160" s="61"/>
      <c r="F160" s="62"/>
      <c r="G160" s="63"/>
      <c r="H160" s="64" t="str">
        <f t="shared" si="1"/>
        <v/>
      </c>
      <c r="I160" s="65" t="str">
        <f t="shared" si="3"/>
        <v/>
      </c>
      <c r="J160" s="66"/>
    </row>
    <row r="161" spans="1:10" x14ac:dyDescent="0.2">
      <c r="A161" s="68" t="str">
        <f t="shared" ca="1" si="0"/>
        <v/>
      </c>
      <c r="B161" s="58"/>
      <c r="C161" s="59"/>
      <c r="D161" s="60"/>
      <c r="E161" s="61"/>
      <c r="F161" s="62"/>
      <c r="G161" s="63"/>
      <c r="H161" s="64" t="str">
        <f t="shared" si="1"/>
        <v/>
      </c>
      <c r="I161" s="65" t="str">
        <f t="shared" si="3"/>
        <v/>
      </c>
      <c r="J161" s="66"/>
    </row>
    <row r="162" spans="1:10" x14ac:dyDescent="0.2">
      <c r="A162" s="68" t="str">
        <f t="shared" ca="1" si="0"/>
        <v/>
      </c>
      <c r="B162" s="58"/>
      <c r="C162" s="59"/>
      <c r="D162" s="60"/>
      <c r="E162" s="61"/>
      <c r="F162" s="62"/>
      <c r="G162" s="63"/>
      <c r="H162" s="64" t="str">
        <f t="shared" si="1"/>
        <v/>
      </c>
      <c r="I162" s="65" t="str">
        <f t="shared" si="3"/>
        <v/>
      </c>
      <c r="J162" s="66"/>
    </row>
    <row r="163" spans="1:10" x14ac:dyDescent="0.2">
      <c r="A163" s="68" t="str">
        <f t="shared" ca="1" si="0"/>
        <v/>
      </c>
      <c r="B163" s="58"/>
      <c r="C163" s="59"/>
      <c r="D163" s="60"/>
      <c r="E163" s="61"/>
      <c r="F163" s="62"/>
      <c r="G163" s="63"/>
      <c r="H163" s="64" t="str">
        <f t="shared" si="1"/>
        <v/>
      </c>
      <c r="I163" s="65" t="str">
        <f t="shared" si="3"/>
        <v/>
      </c>
      <c r="J163" s="66"/>
    </row>
    <row r="164" spans="1:10" x14ac:dyDescent="0.2">
      <c r="A164" s="68" t="str">
        <f t="shared" ca="1" si="0"/>
        <v/>
      </c>
      <c r="B164" s="58"/>
      <c r="C164" s="59"/>
      <c r="D164" s="60"/>
      <c r="E164" s="61"/>
      <c r="F164" s="62"/>
      <c r="G164" s="63"/>
      <c r="H164" s="64" t="str">
        <f t="shared" si="1"/>
        <v/>
      </c>
      <c r="I164" s="65" t="str">
        <f t="shared" si="3"/>
        <v/>
      </c>
      <c r="J164" s="66"/>
    </row>
    <row r="165" spans="1:10" x14ac:dyDescent="0.2">
      <c r="A165" s="68" t="str">
        <f t="shared" ca="1" si="0"/>
        <v/>
      </c>
      <c r="B165" s="58"/>
      <c r="C165" s="59"/>
      <c r="D165" s="60"/>
      <c r="E165" s="61"/>
      <c r="F165" s="62"/>
      <c r="G165" s="63"/>
      <c r="H165" s="64" t="str">
        <f t="shared" si="1"/>
        <v/>
      </c>
      <c r="I165" s="65" t="str">
        <f t="shared" si="3"/>
        <v/>
      </c>
      <c r="J165" s="66"/>
    </row>
    <row r="166" spans="1:10" x14ac:dyDescent="0.2">
      <c r="A166" s="68" t="str">
        <f t="shared" ca="1" si="0"/>
        <v/>
      </c>
      <c r="B166" s="58"/>
      <c r="C166" s="59"/>
      <c r="D166" s="60"/>
      <c r="E166" s="61"/>
      <c r="F166" s="62"/>
      <c r="G166" s="63"/>
      <c r="H166" s="64" t="str">
        <f t="shared" si="1"/>
        <v/>
      </c>
      <c r="I166" s="65" t="str">
        <f t="shared" si="3"/>
        <v/>
      </c>
      <c r="J166" s="66"/>
    </row>
    <row r="167" spans="1:10" x14ac:dyDescent="0.2">
      <c r="A167" s="68" t="str">
        <f t="shared" ca="1" si="0"/>
        <v/>
      </c>
      <c r="B167" s="58"/>
      <c r="C167" s="59"/>
      <c r="D167" s="60"/>
      <c r="E167" s="61"/>
      <c r="F167" s="62"/>
      <c r="G167" s="63"/>
      <c r="H167" s="64" t="str">
        <f t="shared" si="1"/>
        <v/>
      </c>
      <c r="I167" s="65" t="str">
        <f t="shared" si="3"/>
        <v/>
      </c>
      <c r="J167" s="66"/>
    </row>
    <row r="168" spans="1:10" x14ac:dyDescent="0.2">
      <c r="A168" s="68" t="str">
        <f t="shared" ca="1" si="0"/>
        <v/>
      </c>
      <c r="B168" s="58"/>
      <c r="C168" s="59"/>
      <c r="D168" s="60"/>
      <c r="E168" s="61"/>
      <c r="F168" s="62"/>
      <c r="G168" s="63"/>
      <c r="H168" s="64" t="str">
        <f t="shared" si="1"/>
        <v/>
      </c>
      <c r="I168" s="65" t="str">
        <f t="shared" si="3"/>
        <v/>
      </c>
      <c r="J168" s="66"/>
    </row>
    <row r="169" spans="1:10" x14ac:dyDescent="0.2">
      <c r="A169" s="68" t="str">
        <f t="shared" ca="1" si="0"/>
        <v/>
      </c>
      <c r="B169" s="58"/>
      <c r="C169" s="59"/>
      <c r="D169" s="60"/>
      <c r="E169" s="61"/>
      <c r="F169" s="62"/>
      <c r="G169" s="63"/>
      <c r="H169" s="64" t="str">
        <f t="shared" si="1"/>
        <v/>
      </c>
      <c r="I169" s="65" t="str">
        <f t="shared" si="3"/>
        <v/>
      </c>
      <c r="J169" s="66"/>
    </row>
    <row r="170" spans="1:10" x14ac:dyDescent="0.2">
      <c r="A170" s="68" t="str">
        <f t="shared" ca="1" si="0"/>
        <v/>
      </c>
      <c r="B170" s="58"/>
      <c r="C170" s="59"/>
      <c r="D170" s="60"/>
      <c r="E170" s="61"/>
      <c r="F170" s="62"/>
      <c r="G170" s="63"/>
      <c r="H170" s="64" t="str">
        <f t="shared" si="1"/>
        <v/>
      </c>
      <c r="I170" s="65" t="str">
        <f t="shared" si="3"/>
        <v/>
      </c>
      <c r="J170" s="66"/>
    </row>
    <row r="171" spans="1:10" x14ac:dyDescent="0.2">
      <c r="A171" s="68" t="str">
        <f t="shared" ca="1" si="0"/>
        <v/>
      </c>
      <c r="B171" s="58"/>
      <c r="C171" s="59"/>
      <c r="D171" s="60"/>
      <c r="E171" s="61"/>
      <c r="F171" s="62"/>
      <c r="G171" s="63"/>
      <c r="H171" s="64" t="str">
        <f t="shared" si="1"/>
        <v/>
      </c>
      <c r="I171" s="65" t="str">
        <f t="shared" si="3"/>
        <v/>
      </c>
      <c r="J171" s="66"/>
    </row>
    <row r="172" spans="1:10" x14ac:dyDescent="0.2">
      <c r="A172" s="68" t="str">
        <f t="shared" ca="1" si="0"/>
        <v/>
      </c>
      <c r="B172" s="58"/>
      <c r="C172" s="59"/>
      <c r="D172" s="60"/>
      <c r="E172" s="61"/>
      <c r="F172" s="62"/>
      <c r="G172" s="63"/>
      <c r="H172" s="64" t="str">
        <f t="shared" si="1"/>
        <v/>
      </c>
      <c r="I172" s="65" t="str">
        <f t="shared" si="3"/>
        <v/>
      </c>
      <c r="J172" s="66"/>
    </row>
    <row r="173" spans="1:10" x14ac:dyDescent="0.2">
      <c r="A173" s="68" t="str">
        <f t="shared" ca="1" si="0"/>
        <v/>
      </c>
      <c r="B173" s="58"/>
      <c r="C173" s="59"/>
      <c r="D173" s="60"/>
      <c r="E173" s="61"/>
      <c r="F173" s="62"/>
      <c r="G173" s="63"/>
      <c r="H173" s="64" t="str">
        <f t="shared" si="1"/>
        <v/>
      </c>
      <c r="I173" s="65" t="str">
        <f t="shared" si="3"/>
        <v/>
      </c>
      <c r="J173" s="66"/>
    </row>
    <row r="174" spans="1:10" x14ac:dyDescent="0.2">
      <c r="A174" s="68" t="str">
        <f t="shared" ca="1" si="0"/>
        <v/>
      </c>
      <c r="B174" s="58"/>
      <c r="C174" s="59"/>
      <c r="D174" s="60"/>
      <c r="E174" s="61"/>
      <c r="F174" s="62"/>
      <c r="G174" s="63"/>
      <c r="H174" s="64" t="str">
        <f t="shared" si="1"/>
        <v/>
      </c>
      <c r="I174" s="65" t="str">
        <f t="shared" si="3"/>
        <v/>
      </c>
      <c r="J174" s="66"/>
    </row>
    <row r="175" spans="1:10" x14ac:dyDescent="0.2">
      <c r="A175" s="68" t="str">
        <f t="shared" ca="1" si="0"/>
        <v/>
      </c>
      <c r="B175" s="58"/>
      <c r="C175" s="59"/>
      <c r="D175" s="60"/>
      <c r="E175" s="61"/>
      <c r="F175" s="62"/>
      <c r="G175" s="63"/>
      <c r="H175" s="64" t="str">
        <f t="shared" si="1"/>
        <v/>
      </c>
      <c r="I175" s="65" t="str">
        <f t="shared" si="3"/>
        <v/>
      </c>
      <c r="J175" s="66"/>
    </row>
    <row r="176" spans="1:10" x14ac:dyDescent="0.2">
      <c r="A176" s="68" t="str">
        <f t="shared" ca="1" si="0"/>
        <v/>
      </c>
      <c r="B176" s="58"/>
      <c r="C176" s="59"/>
      <c r="D176" s="60"/>
      <c r="E176" s="61"/>
      <c r="F176" s="62"/>
      <c r="G176" s="63"/>
      <c r="H176" s="64" t="str">
        <f t="shared" si="1"/>
        <v/>
      </c>
      <c r="I176" s="65" t="str">
        <f t="shared" si="3"/>
        <v/>
      </c>
      <c r="J176" s="66"/>
    </row>
    <row r="177" spans="1:10" x14ac:dyDescent="0.2">
      <c r="A177" s="68" t="str">
        <f t="shared" ca="1" si="0"/>
        <v/>
      </c>
      <c r="B177" s="58"/>
      <c r="C177" s="59"/>
      <c r="D177" s="60"/>
      <c r="E177" s="61"/>
      <c r="F177" s="62"/>
      <c r="G177" s="63"/>
      <c r="H177" s="64" t="str">
        <f t="shared" si="1"/>
        <v/>
      </c>
      <c r="I177" s="65" t="str">
        <f t="shared" si="3"/>
        <v/>
      </c>
      <c r="J177" s="66"/>
    </row>
    <row r="178" spans="1:10" x14ac:dyDescent="0.2">
      <c r="A178" s="68" t="str">
        <f t="shared" ca="1" si="0"/>
        <v/>
      </c>
      <c r="B178" s="58"/>
      <c r="C178" s="59"/>
      <c r="D178" s="60"/>
      <c r="E178" s="61"/>
      <c r="F178" s="62"/>
      <c r="G178" s="63"/>
      <c r="H178" s="64" t="str">
        <f t="shared" si="1"/>
        <v/>
      </c>
      <c r="I178" s="65" t="str">
        <f t="shared" si="3"/>
        <v/>
      </c>
      <c r="J178" s="66"/>
    </row>
    <row r="179" spans="1:10" x14ac:dyDescent="0.2">
      <c r="A179" s="68" t="str">
        <f t="shared" ca="1" si="0"/>
        <v/>
      </c>
      <c r="B179" s="58"/>
      <c r="C179" s="59"/>
      <c r="D179" s="60"/>
      <c r="E179" s="61"/>
      <c r="F179" s="62"/>
      <c r="G179" s="63"/>
      <c r="H179" s="64" t="str">
        <f t="shared" si="1"/>
        <v/>
      </c>
      <c r="I179" s="65" t="str">
        <f t="shared" si="3"/>
        <v/>
      </c>
      <c r="J179" s="66"/>
    </row>
    <row r="180" spans="1:10" x14ac:dyDescent="0.2">
      <c r="A180" s="68" t="str">
        <f t="shared" ca="1" si="0"/>
        <v/>
      </c>
      <c r="B180" s="58"/>
      <c r="C180" s="59"/>
      <c r="D180" s="60"/>
      <c r="E180" s="61"/>
      <c r="F180" s="62"/>
      <c r="G180" s="63"/>
      <c r="H180" s="64" t="str">
        <f t="shared" si="1"/>
        <v/>
      </c>
      <c r="I180" s="65" t="str">
        <f t="shared" si="3"/>
        <v/>
      </c>
      <c r="J180" s="66"/>
    </row>
    <row r="181" spans="1:10" x14ac:dyDescent="0.2">
      <c r="A181" s="68" t="str">
        <f t="shared" ca="1" si="0"/>
        <v/>
      </c>
      <c r="B181" s="58"/>
      <c r="C181" s="59"/>
      <c r="D181" s="60"/>
      <c r="E181" s="61"/>
      <c r="F181" s="62"/>
      <c r="G181" s="63"/>
      <c r="H181" s="64" t="str">
        <f t="shared" si="1"/>
        <v/>
      </c>
      <c r="I181" s="65" t="str">
        <f t="shared" si="3"/>
        <v/>
      </c>
      <c r="J181" s="66"/>
    </row>
    <row r="182" spans="1:10" x14ac:dyDescent="0.2">
      <c r="A182" s="68" t="str">
        <f t="shared" ca="1" si="0"/>
        <v/>
      </c>
      <c r="B182" s="58"/>
      <c r="C182" s="59"/>
      <c r="D182" s="60"/>
      <c r="E182" s="61"/>
      <c r="F182" s="62"/>
      <c r="G182" s="63"/>
      <c r="H182" s="64" t="str">
        <f t="shared" si="1"/>
        <v/>
      </c>
      <c r="I182" s="65" t="str">
        <f t="shared" si="3"/>
        <v/>
      </c>
      <c r="J182" s="66"/>
    </row>
    <row r="183" spans="1:10" x14ac:dyDescent="0.2">
      <c r="A183" s="68" t="str">
        <f t="shared" ca="1" si="0"/>
        <v/>
      </c>
      <c r="B183" s="58"/>
      <c r="C183" s="59"/>
      <c r="D183" s="60"/>
      <c r="E183" s="61"/>
      <c r="F183" s="62"/>
      <c r="G183" s="63"/>
      <c r="H183" s="64" t="str">
        <f t="shared" si="1"/>
        <v/>
      </c>
      <c r="I183" s="65" t="str">
        <f t="shared" si="3"/>
        <v/>
      </c>
      <c r="J183" s="66"/>
    </row>
    <row r="184" spans="1:10" x14ac:dyDescent="0.2">
      <c r="A184" s="68" t="str">
        <f t="shared" ca="1" si="0"/>
        <v/>
      </c>
      <c r="B184" s="58"/>
      <c r="C184" s="59"/>
      <c r="D184" s="60"/>
      <c r="E184" s="61"/>
      <c r="F184" s="62"/>
      <c r="G184" s="63"/>
      <c r="H184" s="64" t="str">
        <f t="shared" si="1"/>
        <v/>
      </c>
      <c r="I184" s="65" t="str">
        <f t="shared" si="3"/>
        <v/>
      </c>
      <c r="J184" s="66"/>
    </row>
    <row r="185" spans="1:10" x14ac:dyDescent="0.2">
      <c r="A185" s="68" t="str">
        <f t="shared" ca="1" si="0"/>
        <v/>
      </c>
      <c r="B185" s="58"/>
      <c r="C185" s="59"/>
      <c r="D185" s="60"/>
      <c r="E185" s="61"/>
      <c r="F185" s="62"/>
      <c r="G185" s="63"/>
      <c r="H185" s="64" t="str">
        <f t="shared" si="1"/>
        <v/>
      </c>
      <c r="I185" s="65" t="str">
        <f t="shared" si="3"/>
        <v/>
      </c>
      <c r="J185" s="66"/>
    </row>
    <row r="186" spans="1:10" x14ac:dyDescent="0.2">
      <c r="A186" s="68" t="str">
        <f t="shared" ca="1" si="0"/>
        <v/>
      </c>
      <c r="B186" s="58"/>
      <c r="C186" s="59"/>
      <c r="D186" s="60"/>
      <c r="E186" s="61"/>
      <c r="F186" s="62"/>
      <c r="G186" s="63"/>
      <c r="H186" s="64" t="str">
        <f t="shared" si="1"/>
        <v/>
      </c>
      <c r="I186" s="65" t="str">
        <f t="shared" si="3"/>
        <v/>
      </c>
      <c r="J186" s="66"/>
    </row>
    <row r="187" spans="1:10" x14ac:dyDescent="0.2">
      <c r="A187" s="68" t="str">
        <f t="shared" ca="1" si="0"/>
        <v/>
      </c>
      <c r="B187" s="58"/>
      <c r="C187" s="59"/>
      <c r="D187" s="60"/>
      <c r="E187" s="61"/>
      <c r="F187" s="62"/>
      <c r="G187" s="63"/>
      <c r="H187" s="64" t="str">
        <f t="shared" si="1"/>
        <v/>
      </c>
      <c r="I187" s="65" t="str">
        <f t="shared" si="3"/>
        <v/>
      </c>
      <c r="J187" s="66"/>
    </row>
    <row r="188" spans="1:10" x14ac:dyDescent="0.2">
      <c r="A188" s="68" t="str">
        <f t="shared" ca="1" si="0"/>
        <v/>
      </c>
      <c r="B188" s="58"/>
      <c r="C188" s="59"/>
      <c r="D188" s="60"/>
      <c r="E188" s="61"/>
      <c r="F188" s="62"/>
      <c r="G188" s="63"/>
      <c r="H188" s="64" t="str">
        <f t="shared" si="1"/>
        <v/>
      </c>
      <c r="I188" s="65" t="str">
        <f t="shared" si="3"/>
        <v/>
      </c>
      <c r="J188" s="66"/>
    </row>
    <row r="189" spans="1:10" x14ac:dyDescent="0.2">
      <c r="A189" s="68" t="str">
        <f t="shared" ca="1" si="0"/>
        <v/>
      </c>
      <c r="B189" s="58"/>
      <c r="C189" s="59"/>
      <c r="D189" s="60"/>
      <c r="E189" s="61"/>
      <c r="F189" s="62"/>
      <c r="G189" s="63"/>
      <c r="H189" s="64" t="str">
        <f t="shared" si="1"/>
        <v/>
      </c>
      <c r="I189" s="65" t="str">
        <f t="shared" si="3"/>
        <v/>
      </c>
      <c r="J189" s="66"/>
    </row>
    <row r="190" spans="1:10" x14ac:dyDescent="0.2">
      <c r="A190" s="68" t="str">
        <f t="shared" ca="1" si="0"/>
        <v/>
      </c>
      <c r="B190" s="58"/>
      <c r="C190" s="59"/>
      <c r="D190" s="60"/>
      <c r="E190" s="61"/>
      <c r="F190" s="62"/>
      <c r="G190" s="63"/>
      <c r="H190" s="64" t="str">
        <f t="shared" si="1"/>
        <v/>
      </c>
      <c r="I190" s="65" t="str">
        <f t="shared" si="3"/>
        <v/>
      </c>
      <c r="J190" s="66"/>
    </row>
    <row r="191" spans="1:10" x14ac:dyDescent="0.2">
      <c r="A191" s="68" t="str">
        <f t="shared" ca="1" si="0"/>
        <v/>
      </c>
      <c r="B191" s="58"/>
      <c r="C191" s="59"/>
      <c r="D191" s="60"/>
      <c r="E191" s="61"/>
      <c r="F191" s="62"/>
      <c r="G191" s="63"/>
      <c r="H191" s="64" t="str">
        <f t="shared" si="1"/>
        <v/>
      </c>
      <c r="I191" s="65" t="str">
        <f t="shared" si="3"/>
        <v/>
      </c>
      <c r="J191" s="66"/>
    </row>
    <row r="192" spans="1:10" x14ac:dyDescent="0.2">
      <c r="A192" s="68" t="str">
        <f t="shared" ca="1" si="0"/>
        <v/>
      </c>
      <c r="B192" s="58"/>
      <c r="C192" s="59"/>
      <c r="D192" s="60"/>
      <c r="E192" s="61"/>
      <c r="F192" s="62"/>
      <c r="G192" s="63"/>
      <c r="H192" s="64" t="str">
        <f t="shared" si="1"/>
        <v/>
      </c>
      <c r="I192" s="65" t="str">
        <f t="shared" si="3"/>
        <v/>
      </c>
      <c r="J192" s="66"/>
    </row>
    <row r="193" spans="1:10" x14ac:dyDescent="0.2">
      <c r="A193" s="68" t="str">
        <f t="shared" ca="1" si="0"/>
        <v/>
      </c>
      <c r="B193" s="58"/>
      <c r="C193" s="59"/>
      <c r="D193" s="60"/>
      <c r="E193" s="61"/>
      <c r="F193" s="62"/>
      <c r="G193" s="63"/>
      <c r="H193" s="64" t="str">
        <f t="shared" si="1"/>
        <v/>
      </c>
      <c r="I193" s="65" t="str">
        <f t="shared" si="3"/>
        <v/>
      </c>
      <c r="J193" s="66"/>
    </row>
    <row r="194" spans="1:10" x14ac:dyDescent="0.2">
      <c r="A194" s="68" t="str">
        <f t="shared" ca="1" si="0"/>
        <v/>
      </c>
      <c r="B194" s="58"/>
      <c r="C194" s="59"/>
      <c r="D194" s="60"/>
      <c r="E194" s="61"/>
      <c r="F194" s="62"/>
      <c r="G194" s="63"/>
      <c r="H194" s="64" t="str">
        <f t="shared" si="1"/>
        <v/>
      </c>
      <c r="I194" s="65" t="str">
        <f t="shared" si="3"/>
        <v/>
      </c>
      <c r="J194" s="66"/>
    </row>
    <row r="195" spans="1:10" x14ac:dyDescent="0.2">
      <c r="A195" s="68" t="str">
        <f t="shared" ca="1" si="0"/>
        <v/>
      </c>
      <c r="B195" s="58"/>
      <c r="C195" s="59"/>
      <c r="D195" s="60"/>
      <c r="E195" s="61"/>
      <c r="F195" s="62"/>
      <c r="G195" s="63"/>
      <c r="H195" s="64" t="str">
        <f t="shared" si="1"/>
        <v/>
      </c>
      <c r="I195" s="65" t="str">
        <f t="shared" si="3"/>
        <v/>
      </c>
      <c r="J195" s="66"/>
    </row>
    <row r="196" spans="1:10" x14ac:dyDescent="0.2">
      <c r="A196" s="68" t="str">
        <f t="shared" ca="1" si="0"/>
        <v/>
      </c>
      <c r="B196" s="58"/>
      <c r="C196" s="59"/>
      <c r="D196" s="60"/>
      <c r="E196" s="61"/>
      <c r="F196" s="62"/>
      <c r="G196" s="63"/>
      <c r="H196" s="64" t="str">
        <f t="shared" si="1"/>
        <v/>
      </c>
      <c r="I196" s="65" t="str">
        <f t="shared" si="3"/>
        <v/>
      </c>
      <c r="J196" s="66"/>
    </row>
    <row r="197" spans="1:10" x14ac:dyDescent="0.2">
      <c r="A197" s="68" t="str">
        <f t="shared" ca="1" si="0"/>
        <v/>
      </c>
      <c r="B197" s="58"/>
      <c r="C197" s="59"/>
      <c r="D197" s="60"/>
      <c r="E197" s="61"/>
      <c r="F197" s="62"/>
      <c r="G197" s="63"/>
      <c r="H197" s="64" t="str">
        <f t="shared" si="1"/>
        <v/>
      </c>
      <c r="I197" s="65" t="str">
        <f t="shared" si="3"/>
        <v/>
      </c>
      <c r="J197" s="66"/>
    </row>
    <row r="198" spans="1:10" x14ac:dyDescent="0.2">
      <c r="A198" s="68" t="str">
        <f t="shared" ca="1" si="0"/>
        <v/>
      </c>
      <c r="B198" s="58"/>
      <c r="C198" s="59"/>
      <c r="D198" s="60"/>
      <c r="E198" s="61"/>
      <c r="F198" s="62"/>
      <c r="G198" s="63"/>
      <c r="H198" s="64" t="str">
        <f t="shared" si="1"/>
        <v/>
      </c>
      <c r="I198" s="65" t="str">
        <f t="shared" si="3"/>
        <v/>
      </c>
      <c r="J198" s="66"/>
    </row>
    <row r="199" spans="1:10" x14ac:dyDescent="0.2">
      <c r="A199" s="68" t="str">
        <f t="shared" ca="1" si="0"/>
        <v/>
      </c>
      <c r="B199" s="58"/>
      <c r="C199" s="59"/>
      <c r="D199" s="60"/>
      <c r="E199" s="61"/>
      <c r="F199" s="62"/>
      <c r="G199" s="63"/>
      <c r="H199" s="64" t="str">
        <f t="shared" si="1"/>
        <v/>
      </c>
      <c r="I199" s="65" t="str">
        <f t="shared" si="3"/>
        <v/>
      </c>
      <c r="J199" s="66"/>
    </row>
    <row r="200" spans="1:10" x14ac:dyDescent="0.2">
      <c r="A200" s="68" t="str">
        <f t="shared" ca="1" si="0"/>
        <v/>
      </c>
      <c r="B200" s="58"/>
      <c r="C200" s="59"/>
      <c r="D200" s="60"/>
      <c r="E200" s="61"/>
      <c r="F200" s="62"/>
      <c r="G200" s="63"/>
      <c r="H200" s="64" t="str">
        <f t="shared" si="1"/>
        <v/>
      </c>
      <c r="I200" s="65" t="str">
        <f t="shared" si="3"/>
        <v/>
      </c>
      <c r="J200" s="66"/>
    </row>
  </sheetData>
  <sheetProtection password="8B81" sheet="1" selectLockedCells="1"/>
  <mergeCells count="2">
    <mergeCell ref="A1:J1"/>
    <mergeCell ref="D6:G6"/>
  </mergeCells>
  <conditionalFormatting sqref="J129:J200 B129:C200 E129:E200">
    <cfRule type="cellIs" dxfId="29" priority="1" stopIfTrue="1" operator="notEqual">
      <formula>""</formula>
    </cfRule>
  </conditionalFormatting>
  <conditionalFormatting sqref="D129:D200">
    <cfRule type="cellIs" dxfId="28" priority="2" stopIfTrue="1" operator="notEqual">
      <formula>""</formula>
    </cfRule>
  </conditionalFormatting>
  <conditionalFormatting sqref="H6">
    <cfRule type="cellIs" dxfId="27" priority="3" stopIfTrue="1" operator="equal">
      <formula>0</formula>
    </cfRule>
    <cfRule type="cellIs" dxfId="26" priority="4" stopIfTrue="1" operator="lessThan">
      <formula>$H$7</formula>
    </cfRule>
    <cfRule type="cellIs" dxfId="25" priority="5" stopIfTrue="1" operator="greaterThanOrEqual">
      <formula>$H$7</formula>
    </cfRule>
  </conditionalFormatting>
  <conditionalFormatting sqref="F129:G200">
    <cfRule type="cellIs" dxfId="24" priority="6" stopIfTrue="1" operator="notEqual">
      <formula>""</formula>
    </cfRule>
  </conditionalFormatting>
  <conditionalFormatting sqref="B17:B128 E17:E128 J17:J128 D17:D92 D118:D128 D94:D115">
    <cfRule type="cellIs" dxfId="23" priority="7" stopIfTrue="1" operator="notEqual">
      <formula>""</formula>
    </cfRule>
  </conditionalFormatting>
  <conditionalFormatting sqref="F17:G128">
    <cfRule type="cellIs" dxfId="22" priority="8" stopIfTrue="1" operator="notEqual">
      <formula>""</formula>
    </cfRule>
  </conditionalFormatting>
  <conditionalFormatting sqref="C17:C128">
    <cfRule type="cellIs" dxfId="21" priority="9" stopIfTrue="1" operator="notEqual">
      <formula>""</formula>
    </cfRule>
  </conditionalFormatting>
  <conditionalFormatting sqref="D116:D117">
    <cfRule type="cellIs" dxfId="20" priority="10" stopIfTrue="1" operator="notEqual">
      <formula>""</formula>
    </cfRule>
  </conditionalFormatting>
  <dataValidations xWindow="5679" yWindow="6130" count="1">
    <dataValidation type="custom" allowBlank="1" showErrorMessage="1" errorTitle="Achtung!" error="Betrag nur mit 2 (zwei) Dezimalstellen!!!" sqref="F129:G200">
      <formula1>F129=ROUND(F129,2)</formula1>
      <formula2>0</formula2>
    </dataValidation>
  </dataValidations>
  <pageMargins left="0.7" right="0.7" top="0.78749999999999998" bottom="0.78749999999999998" header="0.51180555555555551" footer="0.51180555555555551"/>
  <pageSetup paperSize="9" scale="4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8"/>
  <sheetViews>
    <sheetView workbookViewId="0">
      <selection activeCell="G17" sqref="G17"/>
    </sheetView>
  </sheetViews>
  <sheetFormatPr baseColWidth="10" defaultColWidth="11" defaultRowHeight="12.55" x14ac:dyDescent="0.2"/>
  <cols>
    <col min="1" max="1" width="5.5546875" customWidth="1"/>
    <col min="2" max="2" width="13" style="1" customWidth="1"/>
    <col min="3" max="3" width="2" style="1" customWidth="1"/>
    <col min="4" max="4" width="57.6640625" style="1" customWidth="1"/>
    <col min="5" max="5" width="16.6640625" style="1" customWidth="1"/>
    <col min="6" max="6" width="15" style="42" customWidth="1"/>
    <col min="7" max="7" width="14.109375" style="42" customWidth="1"/>
    <col min="8" max="8" width="17" customWidth="1"/>
  </cols>
  <sheetData>
    <row r="1" spans="1:11" ht="15.05" customHeight="1" x14ac:dyDescent="0.25">
      <c r="A1" s="111" t="s">
        <v>280</v>
      </c>
      <c r="B1" s="111"/>
      <c r="C1" s="111"/>
      <c r="D1" s="111"/>
      <c r="E1" s="111"/>
      <c r="F1" s="111"/>
      <c r="G1" s="111"/>
      <c r="H1" s="111"/>
      <c r="I1" s="111"/>
      <c r="J1" s="111"/>
      <c r="K1" s="2"/>
    </row>
    <row r="2" spans="1:11" x14ac:dyDescent="0.2">
      <c r="A2" s="1"/>
      <c r="F2" s="1"/>
      <c r="G2" s="1"/>
    </row>
    <row r="3" spans="1:11" x14ac:dyDescent="0.2">
      <c r="A3" s="1"/>
      <c r="F3" s="1"/>
      <c r="G3" s="1"/>
    </row>
    <row r="4" spans="1:11" ht="14.4" x14ac:dyDescent="0.2">
      <c r="A4" s="69"/>
      <c r="B4" s="69"/>
      <c r="C4" s="69"/>
      <c r="D4" s="43" t="s">
        <v>281</v>
      </c>
      <c r="E4" s="44"/>
      <c r="F4" s="44"/>
      <c r="G4" s="44"/>
      <c r="H4" s="45"/>
    </row>
    <row r="5" spans="1:11" x14ac:dyDescent="0.2">
      <c r="A5" s="1"/>
      <c r="F5" s="1"/>
      <c r="G5" s="1"/>
      <c r="H5" s="1"/>
    </row>
    <row r="6" spans="1:11" x14ac:dyDescent="0.2">
      <c r="A6" s="69"/>
      <c r="B6" s="69"/>
      <c r="C6" s="69"/>
      <c r="D6" s="47" t="s">
        <v>282</v>
      </c>
      <c r="E6" s="48"/>
      <c r="F6" s="48"/>
      <c r="G6" s="48"/>
      <c r="H6" s="46">
        <f>SUM($H$17:$H$9968)</f>
        <v>0</v>
      </c>
    </row>
    <row r="7" spans="1:11" ht="12.7" customHeight="1" x14ac:dyDescent="0.2">
      <c r="A7" s="69"/>
      <c r="B7" s="69"/>
      <c r="C7" s="69"/>
      <c r="D7" s="112" t="s">
        <v>283</v>
      </c>
      <c r="E7" s="112"/>
      <c r="F7" s="112"/>
      <c r="G7" s="112"/>
      <c r="H7" s="46">
        <f>SUM(H6:H6)</f>
        <v>0</v>
      </c>
      <c r="I7" s="8"/>
      <c r="J7" s="8"/>
      <c r="K7" s="8"/>
    </row>
    <row r="8" spans="1:11" ht="12.7" customHeight="1" x14ac:dyDescent="0.2">
      <c r="A8" s="69"/>
      <c r="B8" s="69"/>
      <c r="C8" s="69"/>
      <c r="D8" s="47" t="s">
        <v>31</v>
      </c>
      <c r="E8" s="48"/>
      <c r="F8" s="48"/>
      <c r="G8" s="48"/>
      <c r="H8" s="46">
        <f>SUM(ANGEBOT!E11:E11)</f>
        <v>165200</v>
      </c>
      <c r="I8" s="70"/>
      <c r="J8" s="70"/>
      <c r="K8" s="8"/>
    </row>
    <row r="9" spans="1:11" ht="12.7" customHeight="1" x14ac:dyDescent="0.2">
      <c r="B9" s="69"/>
      <c r="C9" s="69"/>
      <c r="D9" s="47" t="str">
        <f>IF(H9&lt;0,"Abschlag in %",IF(H9&gt;0,"Aufschlag in %",""))</f>
        <v>Abschlag in %</v>
      </c>
      <c r="E9" s="48"/>
      <c r="F9" s="48"/>
      <c r="G9" s="49"/>
      <c r="H9" s="50">
        <f>IF(H8=0,0,(H7/H8)-1)</f>
        <v>-1</v>
      </c>
      <c r="I9" s="8"/>
      <c r="J9" s="8"/>
      <c r="K9" s="8"/>
    </row>
    <row r="10" spans="1:11" x14ac:dyDescent="0.2">
      <c r="F10" s="1"/>
      <c r="G10" s="1"/>
    </row>
    <row r="11" spans="1:11" x14ac:dyDescent="0.2">
      <c r="F11" s="1"/>
      <c r="G11" s="1"/>
    </row>
    <row r="12" spans="1:11" x14ac:dyDescent="0.2">
      <c r="F12" s="1"/>
      <c r="G12" s="71"/>
      <c r="H12" s="1"/>
    </row>
    <row r="13" spans="1:11" x14ac:dyDescent="0.2">
      <c r="F13" s="1"/>
      <c r="G13" s="71"/>
      <c r="H13" s="72"/>
    </row>
    <row r="14" spans="1:11" x14ac:dyDescent="0.2">
      <c r="F14" s="1"/>
      <c r="G14" s="71"/>
      <c r="H14" s="72"/>
    </row>
    <row r="15" spans="1:11" ht="14.4" x14ac:dyDescent="0.25">
      <c r="A15" s="51"/>
      <c r="B15" s="5" t="s">
        <v>284</v>
      </c>
      <c r="C15" s="5"/>
      <c r="D15" s="5"/>
      <c r="E15" s="5"/>
      <c r="F15" s="5"/>
      <c r="G15" s="5"/>
    </row>
    <row r="16" spans="1:11" ht="42.6" x14ac:dyDescent="0.2">
      <c r="A16" s="52" t="s">
        <v>33</v>
      </c>
      <c r="B16" s="52" t="s">
        <v>34</v>
      </c>
      <c r="C16" s="52" t="s">
        <v>96</v>
      </c>
      <c r="D16" s="53" t="s">
        <v>36</v>
      </c>
      <c r="E16" s="52" t="s">
        <v>37</v>
      </c>
      <c r="F16" s="52" t="s">
        <v>38</v>
      </c>
      <c r="G16" s="52" t="s">
        <v>39</v>
      </c>
      <c r="H16" s="52" t="s">
        <v>285</v>
      </c>
      <c r="I16" s="54" t="s">
        <v>286</v>
      </c>
      <c r="J16" s="55" t="s">
        <v>42</v>
      </c>
    </row>
    <row r="17" spans="1:10" x14ac:dyDescent="0.2">
      <c r="A17" s="73">
        <f t="shared" ref="A17:A23" ca="1" si="0">+IF(NOT(ISBLANK(INDIRECT("e"&amp;ROW()))),MAX(INDIRECT("a$16:A"&amp;ROW()-1))+1,"")</f>
        <v>1</v>
      </c>
      <c r="B17" s="74" t="s">
        <v>287</v>
      </c>
      <c r="C17" s="74" t="s">
        <v>96</v>
      </c>
      <c r="D17" s="75" t="s">
        <v>288</v>
      </c>
      <c r="E17" s="76" t="s">
        <v>69</v>
      </c>
      <c r="F17" s="77">
        <v>1</v>
      </c>
      <c r="G17" s="63"/>
      <c r="H17" s="64">
        <f t="shared" ref="H17:H23" si="1">+IF(AND(F17="",G17=""),"",ROUND(F17*G17,2))</f>
        <v>0</v>
      </c>
      <c r="I17" s="65" t="str">
        <f t="shared" ref="I17:I198" si="2">IF(E17&lt;&gt;"","P","")</f>
        <v>P</v>
      </c>
      <c r="J17" s="66" t="s">
        <v>46</v>
      </c>
    </row>
    <row r="18" spans="1:10" x14ac:dyDescent="0.2">
      <c r="A18" s="73">
        <f t="shared" ca="1" si="0"/>
        <v>2</v>
      </c>
      <c r="B18" s="74" t="s">
        <v>289</v>
      </c>
      <c r="C18" s="74" t="s">
        <v>96</v>
      </c>
      <c r="D18" s="75" t="s">
        <v>290</v>
      </c>
      <c r="E18" s="76" t="s">
        <v>69</v>
      </c>
      <c r="F18" s="77">
        <v>1</v>
      </c>
      <c r="G18" s="63"/>
      <c r="H18" s="64">
        <f t="shared" si="1"/>
        <v>0</v>
      </c>
      <c r="I18" s="65" t="str">
        <f t="shared" si="2"/>
        <v>P</v>
      </c>
      <c r="J18" s="66" t="s">
        <v>46</v>
      </c>
    </row>
    <row r="19" spans="1:10" x14ac:dyDescent="0.2">
      <c r="A19" s="73">
        <f t="shared" ca="1" si="0"/>
        <v>3</v>
      </c>
      <c r="B19" s="74" t="s">
        <v>291</v>
      </c>
      <c r="C19" s="74" t="s">
        <v>96</v>
      </c>
      <c r="D19" s="75" t="s">
        <v>292</v>
      </c>
      <c r="E19" s="76" t="s">
        <v>69</v>
      </c>
      <c r="F19" s="77">
        <v>1</v>
      </c>
      <c r="G19" s="63"/>
      <c r="H19" s="64">
        <f t="shared" si="1"/>
        <v>0</v>
      </c>
      <c r="I19" s="65" t="str">
        <f t="shared" si="2"/>
        <v>P</v>
      </c>
      <c r="J19" s="66" t="s">
        <v>46</v>
      </c>
    </row>
    <row r="20" spans="1:10" x14ac:dyDescent="0.2">
      <c r="A20" s="73">
        <f t="shared" ca="1" si="0"/>
        <v>4</v>
      </c>
      <c r="B20" s="74" t="s">
        <v>293</v>
      </c>
      <c r="C20" s="74" t="s">
        <v>96</v>
      </c>
      <c r="D20" s="75" t="s">
        <v>294</v>
      </c>
      <c r="E20" s="76" t="s">
        <v>69</v>
      </c>
      <c r="F20" s="77">
        <v>1</v>
      </c>
      <c r="G20" s="63"/>
      <c r="H20" s="64">
        <f t="shared" si="1"/>
        <v>0</v>
      </c>
      <c r="I20" s="65" t="str">
        <f t="shared" si="2"/>
        <v>P</v>
      </c>
      <c r="J20" s="66" t="s">
        <v>46</v>
      </c>
    </row>
    <row r="21" spans="1:10" x14ac:dyDescent="0.2">
      <c r="A21" s="73">
        <f t="shared" ca="1" si="0"/>
        <v>5</v>
      </c>
      <c r="B21" s="74" t="s">
        <v>295</v>
      </c>
      <c r="C21" s="74" t="s">
        <v>96</v>
      </c>
      <c r="D21" s="75" t="s">
        <v>296</v>
      </c>
      <c r="E21" s="76" t="s">
        <v>69</v>
      </c>
      <c r="F21" s="77">
        <v>1</v>
      </c>
      <c r="G21" s="63"/>
      <c r="H21" s="64">
        <f t="shared" si="1"/>
        <v>0</v>
      </c>
      <c r="I21" s="65" t="str">
        <f t="shared" si="2"/>
        <v>P</v>
      </c>
      <c r="J21" s="66" t="s">
        <v>46</v>
      </c>
    </row>
    <row r="22" spans="1:10" x14ac:dyDescent="0.2">
      <c r="A22" s="73">
        <f t="shared" ca="1" si="0"/>
        <v>6</v>
      </c>
      <c r="B22" s="74" t="s">
        <v>297</v>
      </c>
      <c r="C22" s="74" t="s">
        <v>96</v>
      </c>
      <c r="D22" s="75" t="s">
        <v>298</v>
      </c>
      <c r="E22" s="76" t="s">
        <v>69</v>
      </c>
      <c r="F22" s="77">
        <v>1</v>
      </c>
      <c r="G22" s="63"/>
      <c r="H22" s="64">
        <f t="shared" si="1"/>
        <v>0</v>
      </c>
      <c r="I22" s="65" t="str">
        <f t="shared" si="2"/>
        <v>P</v>
      </c>
      <c r="J22" s="66" t="s">
        <v>46</v>
      </c>
    </row>
    <row r="23" spans="1:10" x14ac:dyDescent="0.2">
      <c r="A23" s="73">
        <f t="shared" ca="1" si="0"/>
        <v>7</v>
      </c>
      <c r="B23" s="74" t="s">
        <v>299</v>
      </c>
      <c r="C23" s="74" t="s">
        <v>96</v>
      </c>
      <c r="D23" s="75" t="s">
        <v>300</v>
      </c>
      <c r="E23" s="76" t="s">
        <v>69</v>
      </c>
      <c r="F23" s="77">
        <v>1</v>
      </c>
      <c r="G23" s="63"/>
      <c r="H23" s="64">
        <f t="shared" si="1"/>
        <v>0</v>
      </c>
      <c r="I23" s="65" t="str">
        <f t="shared" si="2"/>
        <v>P</v>
      </c>
      <c r="J23" s="66" t="s">
        <v>46</v>
      </c>
    </row>
    <row r="24" spans="1:10" x14ac:dyDescent="0.2">
      <c r="A24" s="57"/>
      <c r="B24" s="58"/>
      <c r="C24" s="59"/>
      <c r="D24" s="60"/>
      <c r="E24" s="61"/>
      <c r="F24" s="62"/>
      <c r="G24" s="63"/>
      <c r="H24" s="64"/>
      <c r="I24" s="65" t="str">
        <f t="shared" si="2"/>
        <v/>
      </c>
      <c r="J24" s="66"/>
    </row>
    <row r="25" spans="1:10" x14ac:dyDescent="0.2">
      <c r="A25" s="57"/>
      <c r="B25" s="58"/>
      <c r="C25" s="59"/>
      <c r="D25" s="60"/>
      <c r="E25" s="61"/>
      <c r="F25" s="62"/>
      <c r="G25" s="63"/>
      <c r="H25" s="64"/>
      <c r="I25" s="65" t="str">
        <f t="shared" si="2"/>
        <v/>
      </c>
      <c r="J25" s="66"/>
    </row>
    <row r="26" spans="1:10" x14ac:dyDescent="0.2">
      <c r="A26" s="57"/>
      <c r="B26" s="58"/>
      <c r="C26" s="59"/>
      <c r="D26" s="60"/>
      <c r="E26" s="61"/>
      <c r="F26" s="62"/>
      <c r="G26" s="63"/>
      <c r="H26" s="64"/>
      <c r="I26" s="65" t="str">
        <f t="shared" si="2"/>
        <v/>
      </c>
      <c r="J26" s="66"/>
    </row>
    <row r="27" spans="1:10" x14ac:dyDescent="0.2">
      <c r="A27" s="57"/>
      <c r="B27" s="58"/>
      <c r="C27" s="59"/>
      <c r="D27" s="60"/>
      <c r="E27" s="61"/>
      <c r="F27" s="62"/>
      <c r="G27" s="63"/>
      <c r="H27" s="64"/>
      <c r="I27" s="65" t="str">
        <f t="shared" si="2"/>
        <v/>
      </c>
      <c r="J27" s="66"/>
    </row>
    <row r="28" spans="1:10" x14ac:dyDescent="0.2">
      <c r="A28" s="57"/>
      <c r="B28" s="58"/>
      <c r="C28" s="59"/>
      <c r="D28" s="60"/>
      <c r="E28" s="61"/>
      <c r="F28" s="62"/>
      <c r="G28" s="63"/>
      <c r="H28" s="64"/>
      <c r="I28" s="65" t="str">
        <f t="shared" si="2"/>
        <v/>
      </c>
      <c r="J28" s="66"/>
    </row>
    <row r="29" spans="1:10" x14ac:dyDescent="0.2">
      <c r="A29" s="57"/>
      <c r="B29" s="58"/>
      <c r="C29" s="59"/>
      <c r="D29" s="60"/>
      <c r="E29" s="61"/>
      <c r="F29" s="62"/>
      <c r="G29" s="63"/>
      <c r="H29" s="64"/>
      <c r="I29" s="65" t="str">
        <f t="shared" si="2"/>
        <v/>
      </c>
      <c r="J29" s="66"/>
    </row>
    <row r="30" spans="1:10" x14ac:dyDescent="0.2">
      <c r="A30" s="57"/>
      <c r="B30" s="58"/>
      <c r="C30" s="59"/>
      <c r="D30" s="60"/>
      <c r="E30" s="61"/>
      <c r="F30" s="62"/>
      <c r="G30" s="63"/>
      <c r="H30" s="64"/>
      <c r="I30" s="65" t="str">
        <f t="shared" si="2"/>
        <v/>
      </c>
      <c r="J30" s="66"/>
    </row>
    <row r="31" spans="1:10" x14ac:dyDescent="0.2">
      <c r="A31" s="57"/>
      <c r="B31" s="58"/>
      <c r="C31" s="59"/>
      <c r="D31" s="60"/>
      <c r="E31" s="61"/>
      <c r="F31" s="62"/>
      <c r="G31" s="63"/>
      <c r="H31" s="64"/>
      <c r="I31" s="65" t="str">
        <f t="shared" si="2"/>
        <v/>
      </c>
      <c r="J31" s="66"/>
    </row>
    <row r="32" spans="1:10" x14ac:dyDescent="0.2">
      <c r="A32" s="57"/>
      <c r="B32" s="58"/>
      <c r="C32" s="59"/>
      <c r="D32" s="60"/>
      <c r="E32" s="61"/>
      <c r="F32" s="62"/>
      <c r="G32" s="63"/>
      <c r="H32" s="64"/>
      <c r="I32" s="65" t="str">
        <f t="shared" si="2"/>
        <v/>
      </c>
      <c r="J32" s="66"/>
    </row>
    <row r="33" spans="1:10" x14ac:dyDescent="0.2">
      <c r="A33" s="57"/>
      <c r="B33" s="58"/>
      <c r="C33" s="59"/>
      <c r="D33" s="60"/>
      <c r="E33" s="61"/>
      <c r="F33" s="62"/>
      <c r="G33" s="63"/>
      <c r="H33" s="64"/>
      <c r="I33" s="65" t="str">
        <f t="shared" si="2"/>
        <v/>
      </c>
      <c r="J33" s="66"/>
    </row>
    <row r="34" spans="1:10" x14ac:dyDescent="0.2">
      <c r="A34" s="57"/>
      <c r="B34" s="58"/>
      <c r="C34" s="59"/>
      <c r="D34" s="60"/>
      <c r="E34" s="61"/>
      <c r="F34" s="62"/>
      <c r="G34" s="63"/>
      <c r="H34" s="64"/>
      <c r="I34" s="65" t="str">
        <f t="shared" si="2"/>
        <v/>
      </c>
      <c r="J34" s="66"/>
    </row>
    <row r="35" spans="1:10" x14ac:dyDescent="0.2">
      <c r="A35" s="57"/>
      <c r="B35" s="58"/>
      <c r="C35" s="59"/>
      <c r="D35" s="60"/>
      <c r="E35" s="61"/>
      <c r="F35" s="62"/>
      <c r="G35" s="63"/>
      <c r="H35" s="64"/>
      <c r="I35" s="65" t="str">
        <f t="shared" si="2"/>
        <v/>
      </c>
      <c r="J35" s="66"/>
    </row>
    <row r="36" spans="1:10" x14ac:dyDescent="0.2">
      <c r="A36" s="57"/>
      <c r="B36" s="58"/>
      <c r="C36" s="59"/>
      <c r="D36" s="60"/>
      <c r="E36" s="61"/>
      <c r="F36" s="62"/>
      <c r="G36" s="63"/>
      <c r="H36" s="64"/>
      <c r="I36" s="65" t="str">
        <f t="shared" si="2"/>
        <v/>
      </c>
      <c r="J36" s="66"/>
    </row>
    <row r="37" spans="1:10" x14ac:dyDescent="0.2">
      <c r="A37" s="57"/>
      <c r="B37" s="58"/>
      <c r="C37" s="59"/>
      <c r="D37" s="60"/>
      <c r="E37" s="61"/>
      <c r="F37" s="62"/>
      <c r="G37" s="63"/>
      <c r="H37" s="64"/>
      <c r="I37" s="65" t="str">
        <f t="shared" si="2"/>
        <v/>
      </c>
      <c r="J37" s="66"/>
    </row>
    <row r="38" spans="1:10" x14ac:dyDescent="0.2">
      <c r="A38" s="57"/>
      <c r="B38" s="58"/>
      <c r="C38" s="59"/>
      <c r="D38" s="60"/>
      <c r="E38" s="61"/>
      <c r="F38" s="62"/>
      <c r="G38" s="63"/>
      <c r="H38" s="64"/>
      <c r="I38" s="65" t="str">
        <f t="shared" si="2"/>
        <v/>
      </c>
      <c r="J38" s="66"/>
    </row>
    <row r="39" spans="1:10" x14ac:dyDescent="0.2">
      <c r="A39" s="57"/>
      <c r="B39" s="58"/>
      <c r="C39" s="59"/>
      <c r="D39" s="60"/>
      <c r="E39" s="61"/>
      <c r="F39" s="62"/>
      <c r="G39" s="63"/>
      <c r="H39" s="64"/>
      <c r="I39" s="65" t="str">
        <f t="shared" si="2"/>
        <v/>
      </c>
      <c r="J39" s="66"/>
    </row>
    <row r="40" spans="1:10" x14ac:dyDescent="0.2">
      <c r="A40" s="57"/>
      <c r="B40" s="58"/>
      <c r="C40" s="59"/>
      <c r="D40" s="60"/>
      <c r="E40" s="61"/>
      <c r="F40" s="62"/>
      <c r="G40" s="63"/>
      <c r="H40" s="64"/>
      <c r="I40" s="65" t="str">
        <f t="shared" si="2"/>
        <v/>
      </c>
      <c r="J40" s="66"/>
    </row>
    <row r="41" spans="1:10" x14ac:dyDescent="0.2">
      <c r="A41" s="57"/>
      <c r="B41" s="58"/>
      <c r="C41" s="59"/>
      <c r="D41" s="60"/>
      <c r="E41" s="61"/>
      <c r="F41" s="62"/>
      <c r="G41" s="63"/>
      <c r="H41" s="64"/>
      <c r="I41" s="65" t="str">
        <f t="shared" si="2"/>
        <v/>
      </c>
      <c r="J41" s="66"/>
    </row>
    <row r="42" spans="1:10" x14ac:dyDescent="0.2">
      <c r="A42" s="57"/>
      <c r="B42" s="58"/>
      <c r="C42" s="59"/>
      <c r="D42" s="60"/>
      <c r="E42" s="61"/>
      <c r="F42" s="62"/>
      <c r="G42" s="63"/>
      <c r="H42" s="64"/>
      <c r="I42" s="65" t="str">
        <f t="shared" si="2"/>
        <v/>
      </c>
      <c r="J42" s="66"/>
    </row>
    <row r="43" spans="1:10" x14ac:dyDescent="0.2">
      <c r="A43" s="57"/>
      <c r="B43" s="58"/>
      <c r="C43" s="59"/>
      <c r="D43" s="60"/>
      <c r="E43" s="61"/>
      <c r="F43" s="62"/>
      <c r="G43" s="63"/>
      <c r="H43" s="64"/>
      <c r="I43" s="65" t="str">
        <f t="shared" si="2"/>
        <v/>
      </c>
      <c r="J43" s="66"/>
    </row>
    <row r="44" spans="1:10" x14ac:dyDescent="0.2">
      <c r="A44" s="57"/>
      <c r="B44" s="58"/>
      <c r="C44" s="59"/>
      <c r="D44" s="60"/>
      <c r="E44" s="61"/>
      <c r="F44" s="62"/>
      <c r="G44" s="63"/>
      <c r="H44" s="64"/>
      <c r="I44" s="65" t="str">
        <f t="shared" si="2"/>
        <v/>
      </c>
      <c r="J44" s="66"/>
    </row>
    <row r="45" spans="1:10" x14ac:dyDescent="0.2">
      <c r="A45" s="57"/>
      <c r="B45" s="58"/>
      <c r="C45" s="59"/>
      <c r="D45" s="60"/>
      <c r="E45" s="61"/>
      <c r="F45" s="62"/>
      <c r="G45" s="63"/>
      <c r="H45" s="64"/>
      <c r="I45" s="65" t="str">
        <f t="shared" si="2"/>
        <v/>
      </c>
      <c r="J45" s="66"/>
    </row>
    <row r="46" spans="1:10" x14ac:dyDescent="0.2">
      <c r="A46" s="57"/>
      <c r="B46" s="58"/>
      <c r="C46" s="59"/>
      <c r="D46" s="60"/>
      <c r="E46" s="61"/>
      <c r="F46" s="62"/>
      <c r="G46" s="63"/>
      <c r="H46" s="64"/>
      <c r="I46" s="65" t="str">
        <f t="shared" si="2"/>
        <v/>
      </c>
      <c r="J46" s="66"/>
    </row>
    <row r="47" spans="1:10" x14ac:dyDescent="0.2">
      <c r="A47" s="57"/>
      <c r="B47" s="58"/>
      <c r="C47" s="59"/>
      <c r="D47" s="60"/>
      <c r="E47" s="61"/>
      <c r="F47" s="62"/>
      <c r="G47" s="63"/>
      <c r="H47" s="64"/>
      <c r="I47" s="65" t="str">
        <f t="shared" si="2"/>
        <v/>
      </c>
      <c r="J47" s="66"/>
    </row>
    <row r="48" spans="1:10" x14ac:dyDescent="0.2">
      <c r="A48" s="57"/>
      <c r="B48" s="58"/>
      <c r="C48" s="59"/>
      <c r="D48" s="60"/>
      <c r="E48" s="61"/>
      <c r="F48" s="62"/>
      <c r="G48" s="63"/>
      <c r="H48" s="64"/>
      <c r="I48" s="65" t="str">
        <f t="shared" si="2"/>
        <v/>
      </c>
      <c r="J48" s="66"/>
    </row>
    <row r="49" spans="1:10" x14ac:dyDescent="0.2">
      <c r="A49" s="57"/>
      <c r="B49" s="58"/>
      <c r="C49" s="59"/>
      <c r="D49" s="60"/>
      <c r="E49" s="61"/>
      <c r="F49" s="62"/>
      <c r="G49" s="63"/>
      <c r="H49" s="64"/>
      <c r="I49" s="65" t="str">
        <f t="shared" si="2"/>
        <v/>
      </c>
      <c r="J49" s="66"/>
    </row>
    <row r="50" spans="1:10" x14ac:dyDescent="0.2">
      <c r="A50" s="57"/>
      <c r="B50" s="58"/>
      <c r="C50" s="59"/>
      <c r="D50" s="60"/>
      <c r="E50" s="61"/>
      <c r="F50" s="62"/>
      <c r="G50" s="63"/>
      <c r="H50" s="64"/>
      <c r="I50" s="65" t="str">
        <f t="shared" si="2"/>
        <v/>
      </c>
      <c r="J50" s="66"/>
    </row>
    <row r="51" spans="1:10" x14ac:dyDescent="0.2">
      <c r="A51" s="57"/>
      <c r="B51" s="58"/>
      <c r="C51" s="59"/>
      <c r="D51" s="60"/>
      <c r="E51" s="61"/>
      <c r="F51" s="62"/>
      <c r="G51" s="63"/>
      <c r="H51" s="64"/>
      <c r="I51" s="65" t="str">
        <f t="shared" si="2"/>
        <v/>
      </c>
      <c r="J51" s="66"/>
    </row>
    <row r="52" spans="1:10" x14ac:dyDescent="0.2">
      <c r="A52" s="57"/>
      <c r="B52" s="58"/>
      <c r="C52" s="59"/>
      <c r="D52" s="60"/>
      <c r="E52" s="61"/>
      <c r="F52" s="62"/>
      <c r="G52" s="63"/>
      <c r="H52" s="64"/>
      <c r="I52" s="65" t="str">
        <f t="shared" si="2"/>
        <v/>
      </c>
      <c r="J52" s="66"/>
    </row>
    <row r="53" spans="1:10" x14ac:dyDescent="0.2">
      <c r="A53" s="57"/>
      <c r="B53" s="58"/>
      <c r="C53" s="59"/>
      <c r="D53" s="60"/>
      <c r="E53" s="61"/>
      <c r="F53" s="62"/>
      <c r="G53" s="63"/>
      <c r="H53" s="64"/>
      <c r="I53" s="65" t="str">
        <f t="shared" si="2"/>
        <v/>
      </c>
      <c r="J53" s="66"/>
    </row>
    <row r="54" spans="1:10" x14ac:dyDescent="0.2">
      <c r="A54" s="57"/>
      <c r="B54" s="58"/>
      <c r="C54" s="59"/>
      <c r="D54" s="60"/>
      <c r="E54" s="61"/>
      <c r="F54" s="62"/>
      <c r="G54" s="63"/>
      <c r="H54" s="64"/>
      <c r="I54" s="65" t="str">
        <f t="shared" si="2"/>
        <v/>
      </c>
      <c r="J54" s="66"/>
    </row>
    <row r="55" spans="1:10" x14ac:dyDescent="0.2">
      <c r="A55" s="57"/>
      <c r="B55" s="58"/>
      <c r="C55" s="59"/>
      <c r="D55" s="60"/>
      <c r="E55" s="61"/>
      <c r="F55" s="62"/>
      <c r="G55" s="63"/>
      <c r="H55" s="64"/>
      <c r="I55" s="65" t="str">
        <f t="shared" si="2"/>
        <v/>
      </c>
      <c r="J55" s="66"/>
    </row>
    <row r="56" spans="1:10" x14ac:dyDescent="0.2">
      <c r="A56" s="57"/>
      <c r="B56" s="58"/>
      <c r="C56" s="59"/>
      <c r="D56" s="60"/>
      <c r="E56" s="61"/>
      <c r="F56" s="62"/>
      <c r="G56" s="63"/>
      <c r="H56" s="64"/>
      <c r="I56" s="65" t="str">
        <f t="shared" si="2"/>
        <v/>
      </c>
      <c r="J56" s="66"/>
    </row>
    <row r="57" spans="1:10" x14ac:dyDescent="0.2">
      <c r="A57" s="57"/>
      <c r="B57" s="58"/>
      <c r="C57" s="59"/>
      <c r="D57" s="60"/>
      <c r="E57" s="61"/>
      <c r="F57" s="62"/>
      <c r="G57" s="63"/>
      <c r="H57" s="64"/>
      <c r="I57" s="65" t="str">
        <f t="shared" si="2"/>
        <v/>
      </c>
      <c r="J57" s="66"/>
    </row>
    <row r="58" spans="1:10" x14ac:dyDescent="0.2">
      <c r="A58" s="57"/>
      <c r="B58" s="58"/>
      <c r="C58" s="59"/>
      <c r="D58" s="60"/>
      <c r="E58" s="61"/>
      <c r="F58" s="62"/>
      <c r="G58" s="63"/>
      <c r="H58" s="64"/>
      <c r="I58" s="65" t="str">
        <f t="shared" si="2"/>
        <v/>
      </c>
      <c r="J58" s="66"/>
    </row>
    <row r="59" spans="1:10" x14ac:dyDescent="0.2">
      <c r="A59" s="57"/>
      <c r="B59" s="58"/>
      <c r="C59" s="59"/>
      <c r="D59" s="60"/>
      <c r="E59" s="61"/>
      <c r="F59" s="62"/>
      <c r="G59" s="63"/>
      <c r="H59" s="64"/>
      <c r="I59" s="65" t="str">
        <f t="shared" si="2"/>
        <v/>
      </c>
      <c r="J59" s="66"/>
    </row>
    <row r="60" spans="1:10" x14ac:dyDescent="0.2">
      <c r="A60" s="57"/>
      <c r="B60" s="58"/>
      <c r="C60" s="59"/>
      <c r="D60" s="60"/>
      <c r="E60" s="61"/>
      <c r="F60" s="62"/>
      <c r="G60" s="63"/>
      <c r="H60" s="64"/>
      <c r="I60" s="65" t="str">
        <f t="shared" si="2"/>
        <v/>
      </c>
      <c r="J60" s="66"/>
    </row>
    <row r="61" spans="1:10" x14ac:dyDescent="0.2">
      <c r="A61" s="57"/>
      <c r="B61" s="58"/>
      <c r="C61" s="59"/>
      <c r="D61" s="60"/>
      <c r="E61" s="61"/>
      <c r="F61" s="62"/>
      <c r="G61" s="63"/>
      <c r="H61" s="64"/>
      <c r="I61" s="65" t="str">
        <f t="shared" si="2"/>
        <v/>
      </c>
      <c r="J61" s="66"/>
    </row>
    <row r="62" spans="1:10" x14ac:dyDescent="0.2">
      <c r="A62" s="57"/>
      <c r="B62" s="58"/>
      <c r="C62" s="59"/>
      <c r="D62" s="60"/>
      <c r="E62" s="61"/>
      <c r="F62" s="62"/>
      <c r="G62" s="63"/>
      <c r="H62" s="64"/>
      <c r="I62" s="65" t="str">
        <f t="shared" si="2"/>
        <v/>
      </c>
      <c r="J62" s="66"/>
    </row>
    <row r="63" spans="1:10" x14ac:dyDescent="0.2">
      <c r="A63" s="57"/>
      <c r="B63" s="58"/>
      <c r="C63" s="59"/>
      <c r="D63" s="60"/>
      <c r="E63" s="61"/>
      <c r="F63" s="62"/>
      <c r="G63" s="63"/>
      <c r="H63" s="64"/>
      <c r="I63" s="65" t="str">
        <f t="shared" si="2"/>
        <v/>
      </c>
      <c r="J63" s="66"/>
    </row>
    <row r="64" spans="1:10" x14ac:dyDescent="0.2">
      <c r="A64" s="57"/>
      <c r="B64" s="58"/>
      <c r="C64" s="59"/>
      <c r="D64" s="60"/>
      <c r="E64" s="61"/>
      <c r="F64" s="62"/>
      <c r="G64" s="63"/>
      <c r="H64" s="64"/>
      <c r="I64" s="65" t="str">
        <f t="shared" si="2"/>
        <v/>
      </c>
      <c r="J64" s="66"/>
    </row>
    <row r="65" spans="1:10" x14ac:dyDescent="0.2">
      <c r="A65" s="57"/>
      <c r="B65" s="58"/>
      <c r="C65" s="59"/>
      <c r="D65" s="60"/>
      <c r="E65" s="61"/>
      <c r="F65" s="62"/>
      <c r="G65" s="63"/>
      <c r="H65" s="64"/>
      <c r="I65" s="65" t="str">
        <f t="shared" si="2"/>
        <v/>
      </c>
      <c r="J65" s="66"/>
    </row>
    <row r="66" spans="1:10" x14ac:dyDescent="0.2">
      <c r="A66" s="57"/>
      <c r="B66" s="58"/>
      <c r="C66" s="59"/>
      <c r="D66" s="60"/>
      <c r="E66" s="61"/>
      <c r="F66" s="62"/>
      <c r="G66" s="63"/>
      <c r="H66" s="64"/>
      <c r="I66" s="65" t="str">
        <f t="shared" si="2"/>
        <v/>
      </c>
      <c r="J66" s="66"/>
    </row>
    <row r="67" spans="1:10" x14ac:dyDescent="0.2">
      <c r="A67" s="57"/>
      <c r="B67" s="58"/>
      <c r="C67" s="59"/>
      <c r="D67" s="60"/>
      <c r="E67" s="61"/>
      <c r="F67" s="62"/>
      <c r="G67" s="63"/>
      <c r="H67" s="64"/>
      <c r="I67" s="65" t="str">
        <f t="shared" si="2"/>
        <v/>
      </c>
      <c r="J67" s="66"/>
    </row>
    <row r="68" spans="1:10" x14ac:dyDescent="0.2">
      <c r="A68" s="57"/>
      <c r="B68" s="58"/>
      <c r="C68" s="59"/>
      <c r="D68" s="60"/>
      <c r="E68" s="61"/>
      <c r="F68" s="62"/>
      <c r="G68" s="63"/>
      <c r="H68" s="64"/>
      <c r="I68" s="65" t="str">
        <f t="shared" si="2"/>
        <v/>
      </c>
      <c r="J68" s="66"/>
    </row>
    <row r="69" spans="1:10" x14ac:dyDescent="0.2">
      <c r="A69" s="57"/>
      <c r="B69" s="58"/>
      <c r="C69" s="59"/>
      <c r="D69" s="60"/>
      <c r="E69" s="61"/>
      <c r="F69" s="62"/>
      <c r="G69" s="63"/>
      <c r="H69" s="64"/>
      <c r="I69" s="65" t="str">
        <f t="shared" si="2"/>
        <v/>
      </c>
      <c r="J69" s="66"/>
    </row>
    <row r="70" spans="1:10" x14ac:dyDescent="0.2">
      <c r="A70" s="57"/>
      <c r="B70" s="58"/>
      <c r="C70" s="59"/>
      <c r="D70" s="60"/>
      <c r="E70" s="61"/>
      <c r="F70" s="62"/>
      <c r="G70" s="63"/>
      <c r="H70" s="64"/>
      <c r="I70" s="65" t="str">
        <f t="shared" si="2"/>
        <v/>
      </c>
      <c r="J70" s="66"/>
    </row>
    <row r="71" spans="1:10" x14ac:dyDescent="0.2">
      <c r="A71" s="57"/>
      <c r="B71" s="58"/>
      <c r="C71" s="59"/>
      <c r="D71" s="60"/>
      <c r="E71" s="61"/>
      <c r="F71" s="62"/>
      <c r="G71" s="63"/>
      <c r="H71" s="64"/>
      <c r="I71" s="65" t="str">
        <f t="shared" si="2"/>
        <v/>
      </c>
      <c r="J71" s="66"/>
    </row>
    <row r="72" spans="1:10" x14ac:dyDescent="0.2">
      <c r="A72" s="57"/>
      <c r="B72" s="58"/>
      <c r="C72" s="59"/>
      <c r="D72" s="60"/>
      <c r="E72" s="61"/>
      <c r="F72" s="62"/>
      <c r="G72" s="63"/>
      <c r="H72" s="64"/>
      <c r="I72" s="65" t="str">
        <f t="shared" si="2"/>
        <v/>
      </c>
      <c r="J72" s="66"/>
    </row>
    <row r="73" spans="1:10" x14ac:dyDescent="0.2">
      <c r="A73" s="57"/>
      <c r="B73" s="58"/>
      <c r="C73" s="59"/>
      <c r="D73" s="60"/>
      <c r="E73" s="61"/>
      <c r="F73" s="62"/>
      <c r="G73" s="63"/>
      <c r="H73" s="64"/>
      <c r="I73" s="65" t="str">
        <f t="shared" si="2"/>
        <v/>
      </c>
      <c r="J73" s="66"/>
    </row>
    <row r="74" spans="1:10" x14ac:dyDescent="0.2">
      <c r="A74" s="57"/>
      <c r="B74" s="58"/>
      <c r="C74" s="59"/>
      <c r="D74" s="60"/>
      <c r="E74" s="61"/>
      <c r="F74" s="62"/>
      <c r="G74" s="63"/>
      <c r="H74" s="64"/>
      <c r="I74" s="65" t="str">
        <f t="shared" si="2"/>
        <v/>
      </c>
      <c r="J74" s="66"/>
    </row>
    <row r="75" spans="1:10" x14ac:dyDescent="0.2">
      <c r="A75" s="57"/>
      <c r="B75" s="58"/>
      <c r="C75" s="59"/>
      <c r="D75" s="60"/>
      <c r="E75" s="61"/>
      <c r="F75" s="62"/>
      <c r="G75" s="63"/>
      <c r="H75" s="64"/>
      <c r="I75" s="65" t="str">
        <f t="shared" si="2"/>
        <v/>
      </c>
      <c r="J75" s="66"/>
    </row>
    <row r="76" spans="1:10" x14ac:dyDescent="0.2">
      <c r="A76" s="57"/>
      <c r="B76" s="58"/>
      <c r="C76" s="59"/>
      <c r="D76" s="60"/>
      <c r="E76" s="61"/>
      <c r="F76" s="62"/>
      <c r="G76" s="63"/>
      <c r="H76" s="64"/>
      <c r="I76" s="65" t="str">
        <f t="shared" si="2"/>
        <v/>
      </c>
      <c r="J76" s="66"/>
    </row>
    <row r="77" spans="1:10" x14ac:dyDescent="0.2">
      <c r="A77" s="57"/>
      <c r="B77" s="58"/>
      <c r="C77" s="59"/>
      <c r="D77" s="60"/>
      <c r="E77" s="61"/>
      <c r="F77" s="62"/>
      <c r="G77" s="63"/>
      <c r="H77" s="64"/>
      <c r="I77" s="65" t="str">
        <f t="shared" si="2"/>
        <v/>
      </c>
      <c r="J77" s="66"/>
    </row>
    <row r="78" spans="1:10" x14ac:dyDescent="0.2">
      <c r="A78" s="57"/>
      <c r="B78" s="58"/>
      <c r="C78" s="59"/>
      <c r="D78" s="60"/>
      <c r="E78" s="61"/>
      <c r="F78" s="62"/>
      <c r="G78" s="63"/>
      <c r="H78" s="64"/>
      <c r="I78" s="65" t="str">
        <f t="shared" si="2"/>
        <v/>
      </c>
      <c r="J78" s="66"/>
    </row>
    <row r="79" spans="1:10" x14ac:dyDescent="0.2">
      <c r="A79" s="57"/>
      <c r="B79" s="58"/>
      <c r="C79" s="59"/>
      <c r="D79" s="60"/>
      <c r="E79" s="61"/>
      <c r="F79" s="62"/>
      <c r="G79" s="63"/>
      <c r="H79" s="64"/>
      <c r="I79" s="65" t="str">
        <f t="shared" si="2"/>
        <v/>
      </c>
      <c r="J79" s="66"/>
    </row>
    <row r="80" spans="1:10" x14ac:dyDescent="0.2">
      <c r="A80" s="57"/>
      <c r="B80" s="58"/>
      <c r="C80" s="59"/>
      <c r="D80" s="60"/>
      <c r="E80" s="61"/>
      <c r="F80" s="62"/>
      <c r="G80" s="63"/>
      <c r="H80" s="64"/>
      <c r="I80" s="65" t="str">
        <f t="shared" si="2"/>
        <v/>
      </c>
      <c r="J80" s="66"/>
    </row>
    <row r="81" spans="1:10" x14ac:dyDescent="0.2">
      <c r="A81" s="57"/>
      <c r="B81" s="58"/>
      <c r="C81" s="59"/>
      <c r="D81" s="60"/>
      <c r="E81" s="61"/>
      <c r="F81" s="62"/>
      <c r="G81" s="63"/>
      <c r="H81" s="64"/>
      <c r="I81" s="65" t="str">
        <f t="shared" si="2"/>
        <v/>
      </c>
      <c r="J81" s="66"/>
    </row>
    <row r="82" spans="1:10" x14ac:dyDescent="0.2">
      <c r="A82" s="57"/>
      <c r="B82" s="58"/>
      <c r="C82" s="59"/>
      <c r="D82" s="60"/>
      <c r="E82" s="61"/>
      <c r="F82" s="62"/>
      <c r="G82" s="63"/>
      <c r="H82" s="64"/>
      <c r="I82" s="65" t="str">
        <f t="shared" si="2"/>
        <v/>
      </c>
      <c r="J82" s="66"/>
    </row>
    <row r="83" spans="1:10" x14ac:dyDescent="0.2">
      <c r="A83" s="57"/>
      <c r="B83" s="58"/>
      <c r="C83" s="59"/>
      <c r="D83" s="60"/>
      <c r="E83" s="61"/>
      <c r="F83" s="62"/>
      <c r="G83" s="63"/>
      <c r="H83" s="64"/>
      <c r="I83" s="65" t="str">
        <f t="shared" si="2"/>
        <v/>
      </c>
      <c r="J83" s="66"/>
    </row>
    <row r="84" spans="1:10" x14ac:dyDescent="0.2">
      <c r="A84" s="57"/>
      <c r="B84" s="58"/>
      <c r="C84" s="59"/>
      <c r="D84" s="60"/>
      <c r="E84" s="61"/>
      <c r="F84" s="62"/>
      <c r="G84" s="63"/>
      <c r="H84" s="64"/>
      <c r="I84" s="65" t="str">
        <f t="shared" si="2"/>
        <v/>
      </c>
      <c r="J84" s="66"/>
    </row>
    <row r="85" spans="1:10" x14ac:dyDescent="0.2">
      <c r="A85" s="57"/>
      <c r="B85" s="58"/>
      <c r="C85" s="59"/>
      <c r="D85" s="60"/>
      <c r="E85" s="61"/>
      <c r="F85" s="62"/>
      <c r="G85" s="63"/>
      <c r="H85" s="64"/>
      <c r="I85" s="65" t="str">
        <f t="shared" si="2"/>
        <v/>
      </c>
      <c r="J85" s="66"/>
    </row>
    <row r="86" spans="1:10" x14ac:dyDescent="0.2">
      <c r="A86" s="57"/>
      <c r="B86" s="58"/>
      <c r="C86" s="59"/>
      <c r="D86" s="60"/>
      <c r="E86" s="61"/>
      <c r="F86" s="62"/>
      <c r="G86" s="63"/>
      <c r="H86" s="64"/>
      <c r="I86" s="65" t="str">
        <f t="shared" si="2"/>
        <v/>
      </c>
      <c r="J86" s="66"/>
    </row>
    <row r="87" spans="1:10" x14ac:dyDescent="0.2">
      <c r="A87" s="57"/>
      <c r="B87" s="58"/>
      <c r="C87" s="59"/>
      <c r="D87" s="60"/>
      <c r="E87" s="61"/>
      <c r="F87" s="62"/>
      <c r="G87" s="63"/>
      <c r="H87" s="64"/>
      <c r="I87" s="65" t="str">
        <f t="shared" si="2"/>
        <v/>
      </c>
      <c r="J87" s="66"/>
    </row>
    <row r="88" spans="1:10" x14ac:dyDescent="0.2">
      <c r="A88" s="57"/>
      <c r="B88" s="58"/>
      <c r="C88" s="59"/>
      <c r="D88" s="60"/>
      <c r="E88" s="61"/>
      <c r="F88" s="62"/>
      <c r="G88" s="63"/>
      <c r="H88" s="64"/>
      <c r="I88" s="65" t="str">
        <f t="shared" si="2"/>
        <v/>
      </c>
      <c r="J88" s="66"/>
    </row>
    <row r="89" spans="1:10" x14ac:dyDescent="0.2">
      <c r="A89" s="57"/>
      <c r="B89" s="58"/>
      <c r="C89" s="59"/>
      <c r="D89" s="60"/>
      <c r="E89" s="61"/>
      <c r="F89" s="62"/>
      <c r="G89" s="63"/>
      <c r="H89" s="64"/>
      <c r="I89" s="65" t="str">
        <f t="shared" si="2"/>
        <v/>
      </c>
      <c r="J89" s="66"/>
    </row>
    <row r="90" spans="1:10" x14ac:dyDescent="0.2">
      <c r="A90" s="57"/>
      <c r="B90" s="58"/>
      <c r="C90" s="59"/>
      <c r="D90" s="60"/>
      <c r="E90" s="61"/>
      <c r="F90" s="62"/>
      <c r="G90" s="63"/>
      <c r="H90" s="64"/>
      <c r="I90" s="65" t="str">
        <f t="shared" si="2"/>
        <v/>
      </c>
      <c r="J90" s="66"/>
    </row>
    <row r="91" spans="1:10" x14ac:dyDescent="0.2">
      <c r="A91" s="57"/>
      <c r="B91" s="58"/>
      <c r="C91" s="59"/>
      <c r="D91" s="60"/>
      <c r="E91" s="61"/>
      <c r="F91" s="62"/>
      <c r="G91" s="63"/>
      <c r="H91" s="64"/>
      <c r="I91" s="65" t="str">
        <f t="shared" si="2"/>
        <v/>
      </c>
      <c r="J91" s="66"/>
    </row>
    <row r="92" spans="1:10" x14ac:dyDescent="0.2">
      <c r="A92" s="57"/>
      <c r="B92" s="58"/>
      <c r="C92" s="59"/>
      <c r="D92" s="60"/>
      <c r="E92" s="61"/>
      <c r="F92" s="62"/>
      <c r="G92" s="63"/>
      <c r="H92" s="64"/>
      <c r="I92" s="65" t="str">
        <f t="shared" si="2"/>
        <v/>
      </c>
      <c r="J92" s="66"/>
    </row>
    <row r="93" spans="1:10" x14ac:dyDescent="0.2">
      <c r="A93" s="57"/>
      <c r="B93" s="58"/>
      <c r="C93" s="59"/>
      <c r="D93" s="60"/>
      <c r="E93" s="61"/>
      <c r="F93" s="62"/>
      <c r="G93" s="63"/>
      <c r="H93" s="64"/>
      <c r="I93" s="65" t="str">
        <f t="shared" si="2"/>
        <v/>
      </c>
      <c r="J93" s="66"/>
    </row>
    <row r="94" spans="1:10" x14ac:dyDescent="0.2">
      <c r="A94" s="57"/>
      <c r="B94" s="58"/>
      <c r="C94" s="59"/>
      <c r="D94" s="60"/>
      <c r="E94" s="61"/>
      <c r="F94" s="62"/>
      <c r="G94" s="63"/>
      <c r="H94" s="64"/>
      <c r="I94" s="65" t="str">
        <f t="shared" si="2"/>
        <v/>
      </c>
      <c r="J94" s="66"/>
    </row>
    <row r="95" spans="1:10" x14ac:dyDescent="0.2">
      <c r="A95" s="57"/>
      <c r="B95" s="58"/>
      <c r="C95" s="59"/>
      <c r="D95" s="60"/>
      <c r="E95" s="61"/>
      <c r="F95" s="62"/>
      <c r="G95" s="63"/>
      <c r="H95" s="64"/>
      <c r="I95" s="65" t="str">
        <f t="shared" si="2"/>
        <v/>
      </c>
      <c r="J95" s="66"/>
    </row>
    <row r="96" spans="1:10" x14ac:dyDescent="0.2">
      <c r="A96" s="57"/>
      <c r="B96" s="58"/>
      <c r="C96" s="59"/>
      <c r="D96" s="60"/>
      <c r="E96" s="61"/>
      <c r="F96" s="62"/>
      <c r="G96" s="63"/>
      <c r="H96" s="64"/>
      <c r="I96" s="65" t="str">
        <f t="shared" si="2"/>
        <v/>
      </c>
      <c r="J96" s="66"/>
    </row>
    <row r="97" spans="1:10" x14ac:dyDescent="0.2">
      <c r="A97" s="57"/>
      <c r="B97" s="58"/>
      <c r="C97" s="59"/>
      <c r="D97" s="60"/>
      <c r="E97" s="61"/>
      <c r="F97" s="62"/>
      <c r="G97" s="63"/>
      <c r="H97" s="64"/>
      <c r="I97" s="65" t="str">
        <f t="shared" si="2"/>
        <v/>
      </c>
      <c r="J97" s="66"/>
    </row>
    <row r="98" spans="1:10" x14ac:dyDescent="0.2">
      <c r="A98" s="57"/>
      <c r="B98" s="58"/>
      <c r="C98" s="59"/>
      <c r="D98" s="60"/>
      <c r="E98" s="61"/>
      <c r="F98" s="62"/>
      <c r="G98" s="63"/>
      <c r="H98" s="64"/>
      <c r="I98" s="65" t="str">
        <f t="shared" si="2"/>
        <v/>
      </c>
      <c r="J98" s="66"/>
    </row>
    <row r="99" spans="1:10" x14ac:dyDescent="0.2">
      <c r="A99" s="57"/>
      <c r="B99" s="58"/>
      <c r="C99" s="59"/>
      <c r="D99" s="60"/>
      <c r="E99" s="61"/>
      <c r="F99" s="62"/>
      <c r="G99" s="63"/>
      <c r="H99" s="64"/>
      <c r="I99" s="65" t="str">
        <f t="shared" si="2"/>
        <v/>
      </c>
      <c r="J99" s="66"/>
    </row>
    <row r="100" spans="1:10" x14ac:dyDescent="0.2">
      <c r="A100" s="57"/>
      <c r="B100" s="58"/>
      <c r="C100" s="59"/>
      <c r="D100" s="60"/>
      <c r="E100" s="61"/>
      <c r="F100" s="62"/>
      <c r="G100" s="63"/>
      <c r="H100" s="64"/>
      <c r="I100" s="65" t="str">
        <f t="shared" si="2"/>
        <v/>
      </c>
      <c r="J100" s="66"/>
    </row>
    <row r="101" spans="1:10" x14ac:dyDescent="0.2">
      <c r="A101" s="57"/>
      <c r="B101" s="58"/>
      <c r="C101" s="59"/>
      <c r="D101" s="60"/>
      <c r="E101" s="61"/>
      <c r="F101" s="62"/>
      <c r="G101" s="63"/>
      <c r="H101" s="64"/>
      <c r="I101" s="65" t="str">
        <f t="shared" si="2"/>
        <v/>
      </c>
      <c r="J101" s="66"/>
    </row>
    <row r="102" spans="1:10" x14ac:dyDescent="0.2">
      <c r="A102" s="57"/>
      <c r="B102" s="58"/>
      <c r="C102" s="59"/>
      <c r="D102" s="60"/>
      <c r="E102" s="61"/>
      <c r="F102" s="62"/>
      <c r="G102" s="63"/>
      <c r="H102" s="64"/>
      <c r="I102" s="65" t="str">
        <f t="shared" si="2"/>
        <v/>
      </c>
      <c r="J102" s="66"/>
    </row>
    <row r="103" spans="1:10" x14ac:dyDescent="0.2">
      <c r="A103" s="57"/>
      <c r="B103" s="58"/>
      <c r="C103" s="59"/>
      <c r="D103" s="60"/>
      <c r="E103" s="61"/>
      <c r="F103" s="62"/>
      <c r="G103" s="63"/>
      <c r="H103" s="64"/>
      <c r="I103" s="65" t="str">
        <f t="shared" si="2"/>
        <v/>
      </c>
      <c r="J103" s="66"/>
    </row>
    <row r="104" spans="1:10" x14ac:dyDescent="0.2">
      <c r="A104" s="57"/>
      <c r="B104" s="58"/>
      <c r="C104" s="59"/>
      <c r="D104" s="60"/>
      <c r="E104" s="61"/>
      <c r="F104" s="62"/>
      <c r="G104" s="63"/>
      <c r="H104" s="64"/>
      <c r="I104" s="65" t="str">
        <f t="shared" si="2"/>
        <v/>
      </c>
      <c r="J104" s="66"/>
    </row>
    <row r="105" spans="1:10" x14ac:dyDescent="0.2">
      <c r="A105" s="57"/>
      <c r="B105" s="58"/>
      <c r="C105" s="59"/>
      <c r="D105" s="60"/>
      <c r="E105" s="61"/>
      <c r="F105" s="62"/>
      <c r="G105" s="63"/>
      <c r="H105" s="64"/>
      <c r="I105" s="65" t="str">
        <f t="shared" si="2"/>
        <v/>
      </c>
      <c r="J105" s="66"/>
    </row>
    <row r="106" spans="1:10" x14ac:dyDescent="0.2">
      <c r="A106" s="57"/>
      <c r="B106" s="58"/>
      <c r="C106" s="59"/>
      <c r="D106" s="60"/>
      <c r="E106" s="61"/>
      <c r="F106" s="62"/>
      <c r="G106" s="63"/>
      <c r="H106" s="64"/>
      <c r="I106" s="65" t="str">
        <f t="shared" si="2"/>
        <v/>
      </c>
      <c r="J106" s="66"/>
    </row>
    <row r="107" spans="1:10" x14ac:dyDescent="0.2">
      <c r="A107" s="57"/>
      <c r="B107" s="58"/>
      <c r="C107" s="59"/>
      <c r="D107" s="60"/>
      <c r="E107" s="61"/>
      <c r="F107" s="62"/>
      <c r="G107" s="63"/>
      <c r="H107" s="64"/>
      <c r="I107" s="65" t="str">
        <f t="shared" si="2"/>
        <v/>
      </c>
      <c r="J107" s="66"/>
    </row>
    <row r="108" spans="1:10" x14ac:dyDescent="0.2">
      <c r="A108" s="57"/>
      <c r="B108" s="58"/>
      <c r="C108" s="59"/>
      <c r="D108" s="60"/>
      <c r="E108" s="61"/>
      <c r="F108" s="62"/>
      <c r="G108" s="63"/>
      <c r="H108" s="64"/>
      <c r="I108" s="65" t="str">
        <f t="shared" si="2"/>
        <v/>
      </c>
      <c r="J108" s="66"/>
    </row>
    <row r="109" spans="1:10" x14ac:dyDescent="0.2">
      <c r="A109" s="57"/>
      <c r="B109" s="58"/>
      <c r="C109" s="59"/>
      <c r="D109" s="60"/>
      <c r="E109" s="61"/>
      <c r="F109" s="62"/>
      <c r="G109" s="63"/>
      <c r="H109" s="64"/>
      <c r="I109" s="65" t="str">
        <f t="shared" si="2"/>
        <v/>
      </c>
      <c r="J109" s="66"/>
    </row>
    <row r="110" spans="1:10" x14ac:dyDescent="0.2">
      <c r="A110" s="57"/>
      <c r="B110" s="58"/>
      <c r="C110" s="59"/>
      <c r="D110" s="60"/>
      <c r="E110" s="61"/>
      <c r="F110" s="62"/>
      <c r="G110" s="63"/>
      <c r="H110" s="64"/>
      <c r="I110" s="65" t="str">
        <f t="shared" si="2"/>
        <v/>
      </c>
      <c r="J110" s="66"/>
    </row>
    <row r="111" spans="1:10" x14ac:dyDescent="0.2">
      <c r="A111" s="57"/>
      <c r="B111" s="58"/>
      <c r="C111" s="59"/>
      <c r="D111" s="60"/>
      <c r="E111" s="61"/>
      <c r="F111" s="62"/>
      <c r="G111" s="63"/>
      <c r="H111" s="64"/>
      <c r="I111" s="65" t="str">
        <f t="shared" si="2"/>
        <v/>
      </c>
      <c r="J111" s="66"/>
    </row>
    <row r="112" spans="1:10" x14ac:dyDescent="0.2">
      <c r="A112" s="57"/>
      <c r="B112" s="58"/>
      <c r="C112" s="59"/>
      <c r="D112" s="60"/>
      <c r="E112" s="61"/>
      <c r="F112" s="62"/>
      <c r="G112" s="63"/>
      <c r="H112" s="64"/>
      <c r="I112" s="65" t="str">
        <f t="shared" si="2"/>
        <v/>
      </c>
      <c r="J112" s="66"/>
    </row>
    <row r="113" spans="1:10" x14ac:dyDescent="0.2">
      <c r="A113" s="57"/>
      <c r="B113" s="58"/>
      <c r="C113" s="59"/>
      <c r="D113" s="60"/>
      <c r="E113" s="61"/>
      <c r="F113" s="62"/>
      <c r="G113" s="63"/>
      <c r="H113" s="64"/>
      <c r="I113" s="65" t="str">
        <f t="shared" si="2"/>
        <v/>
      </c>
      <c r="J113" s="66"/>
    </row>
    <row r="114" spans="1:10" x14ac:dyDescent="0.2">
      <c r="A114" s="57"/>
      <c r="B114" s="58"/>
      <c r="C114" s="59"/>
      <c r="D114" s="60"/>
      <c r="E114" s="61"/>
      <c r="F114" s="62"/>
      <c r="G114" s="63"/>
      <c r="H114" s="64"/>
      <c r="I114" s="65" t="str">
        <f t="shared" si="2"/>
        <v/>
      </c>
      <c r="J114" s="66"/>
    </row>
    <row r="115" spans="1:10" x14ac:dyDescent="0.2">
      <c r="A115" s="57"/>
      <c r="B115" s="58"/>
      <c r="C115" s="59"/>
      <c r="D115" s="60"/>
      <c r="E115" s="61"/>
      <c r="F115" s="62"/>
      <c r="G115" s="63"/>
      <c r="H115" s="64"/>
      <c r="I115" s="65" t="str">
        <f t="shared" si="2"/>
        <v/>
      </c>
      <c r="J115" s="66"/>
    </row>
    <row r="116" spans="1:10" x14ac:dyDescent="0.2">
      <c r="A116" s="57"/>
      <c r="B116" s="58"/>
      <c r="C116" s="59"/>
      <c r="D116" s="60"/>
      <c r="E116" s="61"/>
      <c r="F116" s="62"/>
      <c r="G116" s="63"/>
      <c r="H116" s="64"/>
      <c r="I116" s="65" t="str">
        <f t="shared" si="2"/>
        <v/>
      </c>
      <c r="J116" s="66"/>
    </row>
    <row r="117" spans="1:10" x14ac:dyDescent="0.2">
      <c r="A117" s="57"/>
      <c r="B117" s="58"/>
      <c r="C117" s="59"/>
      <c r="D117" s="60"/>
      <c r="E117" s="61"/>
      <c r="F117" s="62"/>
      <c r="G117" s="63"/>
      <c r="H117" s="64"/>
      <c r="I117" s="65" t="str">
        <f t="shared" si="2"/>
        <v/>
      </c>
      <c r="J117" s="66"/>
    </row>
    <row r="118" spans="1:10" x14ac:dyDescent="0.2">
      <c r="A118" s="57"/>
      <c r="B118" s="58"/>
      <c r="C118" s="59"/>
      <c r="D118" s="60"/>
      <c r="E118" s="61"/>
      <c r="F118" s="62"/>
      <c r="G118" s="63"/>
      <c r="H118" s="64"/>
      <c r="I118" s="65" t="str">
        <f t="shared" si="2"/>
        <v/>
      </c>
      <c r="J118" s="66"/>
    </row>
    <row r="119" spans="1:10" x14ac:dyDescent="0.2">
      <c r="A119" s="57"/>
      <c r="B119" s="58"/>
      <c r="C119" s="59"/>
      <c r="D119" s="60"/>
      <c r="E119" s="61"/>
      <c r="F119" s="62"/>
      <c r="G119" s="63"/>
      <c r="H119" s="64"/>
      <c r="I119" s="65" t="str">
        <f t="shared" si="2"/>
        <v/>
      </c>
      <c r="J119" s="66"/>
    </row>
    <row r="120" spans="1:10" x14ac:dyDescent="0.2">
      <c r="A120" s="57"/>
      <c r="B120" s="58"/>
      <c r="C120" s="59"/>
      <c r="D120" s="60"/>
      <c r="E120" s="61"/>
      <c r="F120" s="62"/>
      <c r="G120" s="63"/>
      <c r="H120" s="64"/>
      <c r="I120" s="65" t="str">
        <f t="shared" si="2"/>
        <v/>
      </c>
      <c r="J120" s="66"/>
    </row>
    <row r="121" spans="1:10" x14ac:dyDescent="0.2">
      <c r="A121" s="57"/>
      <c r="B121" s="58"/>
      <c r="C121" s="59"/>
      <c r="D121" s="60"/>
      <c r="E121" s="61"/>
      <c r="F121" s="62"/>
      <c r="G121" s="63"/>
      <c r="H121" s="64"/>
      <c r="I121" s="65" t="str">
        <f t="shared" si="2"/>
        <v/>
      </c>
      <c r="J121" s="66"/>
    </row>
    <row r="122" spans="1:10" x14ac:dyDescent="0.2">
      <c r="A122" s="57"/>
      <c r="B122" s="58"/>
      <c r="C122" s="59"/>
      <c r="D122" s="60"/>
      <c r="E122" s="61"/>
      <c r="F122" s="62"/>
      <c r="G122" s="63"/>
      <c r="H122" s="64"/>
      <c r="I122" s="65" t="str">
        <f t="shared" si="2"/>
        <v/>
      </c>
      <c r="J122" s="66"/>
    </row>
    <row r="123" spans="1:10" x14ac:dyDescent="0.2">
      <c r="A123" s="57"/>
      <c r="B123" s="58"/>
      <c r="C123" s="59"/>
      <c r="D123" s="60"/>
      <c r="E123" s="61"/>
      <c r="F123" s="62"/>
      <c r="G123" s="63"/>
      <c r="H123" s="64"/>
      <c r="I123" s="65" t="str">
        <f t="shared" si="2"/>
        <v/>
      </c>
      <c r="J123" s="66"/>
    </row>
    <row r="124" spans="1:10" x14ac:dyDescent="0.2">
      <c r="A124" s="57"/>
      <c r="B124" s="58"/>
      <c r="C124" s="59"/>
      <c r="D124" s="60"/>
      <c r="E124" s="61"/>
      <c r="F124" s="62"/>
      <c r="G124" s="63"/>
      <c r="H124" s="64"/>
      <c r="I124" s="65" t="str">
        <f t="shared" si="2"/>
        <v/>
      </c>
      <c r="J124" s="66"/>
    </row>
    <row r="125" spans="1:10" x14ac:dyDescent="0.2">
      <c r="A125" s="57"/>
      <c r="B125" s="58"/>
      <c r="C125" s="59"/>
      <c r="D125" s="60"/>
      <c r="E125" s="61"/>
      <c r="F125" s="62"/>
      <c r="G125" s="63"/>
      <c r="H125" s="64"/>
      <c r="I125" s="65" t="str">
        <f t="shared" si="2"/>
        <v/>
      </c>
      <c r="J125" s="66"/>
    </row>
    <row r="126" spans="1:10" x14ac:dyDescent="0.2">
      <c r="A126" s="57"/>
      <c r="B126" s="58"/>
      <c r="C126" s="59"/>
      <c r="D126" s="60"/>
      <c r="E126" s="61"/>
      <c r="F126" s="62"/>
      <c r="G126" s="63"/>
      <c r="H126" s="64"/>
      <c r="I126" s="65" t="str">
        <f t="shared" si="2"/>
        <v/>
      </c>
      <c r="J126" s="66"/>
    </row>
    <row r="127" spans="1:10" x14ac:dyDescent="0.2">
      <c r="A127" s="57"/>
      <c r="B127" s="58"/>
      <c r="C127" s="59"/>
      <c r="D127" s="60"/>
      <c r="E127" s="61"/>
      <c r="F127" s="62"/>
      <c r="G127" s="63"/>
      <c r="H127" s="64"/>
      <c r="I127" s="65" t="str">
        <f t="shared" si="2"/>
        <v/>
      </c>
      <c r="J127" s="66"/>
    </row>
    <row r="128" spans="1:10" x14ac:dyDescent="0.2">
      <c r="A128" s="57"/>
      <c r="B128" s="58"/>
      <c r="C128" s="59"/>
      <c r="D128" s="60"/>
      <c r="E128" s="61"/>
      <c r="F128" s="62"/>
      <c r="G128" s="63"/>
      <c r="H128" s="64"/>
      <c r="I128" s="65" t="str">
        <f t="shared" si="2"/>
        <v/>
      </c>
      <c r="J128" s="66"/>
    </row>
    <row r="129" spans="1:10" x14ac:dyDescent="0.2">
      <c r="A129" s="78" t="str">
        <f t="shared" ref="A129:A198" ca="1" si="3">+IF(NOT(ISBLANK(INDIRECT("e"&amp;ROW()))),MAX(INDIRECT("a$16:A"&amp;ROW()-1))+1,"")</f>
        <v/>
      </c>
      <c r="B129" s="79"/>
      <c r="C129" s="79"/>
      <c r="D129" s="80"/>
      <c r="E129" s="81"/>
      <c r="F129" s="63"/>
      <c r="G129" s="63"/>
      <c r="H129" s="64" t="str">
        <f t="shared" ref="H129:H198" si="4">+IF(AND(F129="",G129=""),"",ROUND(F129*G129,2))</f>
        <v/>
      </c>
      <c r="I129" s="65" t="str">
        <f t="shared" si="2"/>
        <v/>
      </c>
      <c r="J129" s="82"/>
    </row>
    <row r="130" spans="1:10" x14ac:dyDescent="0.2">
      <c r="A130" s="78" t="str">
        <f t="shared" ca="1" si="3"/>
        <v/>
      </c>
      <c r="B130" s="79"/>
      <c r="C130" s="79"/>
      <c r="D130" s="80"/>
      <c r="E130" s="81"/>
      <c r="F130" s="63"/>
      <c r="G130" s="63"/>
      <c r="H130" s="64" t="str">
        <f t="shared" si="4"/>
        <v/>
      </c>
      <c r="I130" s="65" t="str">
        <f t="shared" si="2"/>
        <v/>
      </c>
      <c r="J130" s="82"/>
    </row>
    <row r="131" spans="1:10" x14ac:dyDescent="0.2">
      <c r="A131" s="78" t="str">
        <f t="shared" ca="1" si="3"/>
        <v/>
      </c>
      <c r="B131" s="79"/>
      <c r="C131" s="79"/>
      <c r="D131" s="80"/>
      <c r="E131" s="81"/>
      <c r="F131" s="63"/>
      <c r="G131" s="63"/>
      <c r="H131" s="64" t="str">
        <f t="shared" si="4"/>
        <v/>
      </c>
      <c r="I131" s="65" t="str">
        <f t="shared" si="2"/>
        <v/>
      </c>
      <c r="J131" s="82"/>
    </row>
    <row r="132" spans="1:10" x14ac:dyDescent="0.2">
      <c r="A132" s="78" t="str">
        <f t="shared" ca="1" si="3"/>
        <v/>
      </c>
      <c r="B132" s="79"/>
      <c r="C132" s="79"/>
      <c r="D132" s="80"/>
      <c r="E132" s="81"/>
      <c r="F132" s="63"/>
      <c r="G132" s="63"/>
      <c r="H132" s="64" t="str">
        <f t="shared" si="4"/>
        <v/>
      </c>
      <c r="I132" s="65" t="str">
        <f t="shared" si="2"/>
        <v/>
      </c>
      <c r="J132" s="82"/>
    </row>
    <row r="133" spans="1:10" x14ac:dyDescent="0.2">
      <c r="A133" s="78" t="str">
        <f t="shared" ca="1" si="3"/>
        <v/>
      </c>
      <c r="B133" s="79"/>
      <c r="C133" s="79"/>
      <c r="D133" s="80"/>
      <c r="E133" s="81"/>
      <c r="F133" s="63"/>
      <c r="G133" s="63"/>
      <c r="H133" s="64" t="str">
        <f t="shared" si="4"/>
        <v/>
      </c>
      <c r="I133" s="65" t="str">
        <f t="shared" si="2"/>
        <v/>
      </c>
      <c r="J133" s="82"/>
    </row>
    <row r="134" spans="1:10" x14ac:dyDescent="0.2">
      <c r="A134" s="78" t="str">
        <f t="shared" ca="1" si="3"/>
        <v/>
      </c>
      <c r="B134" s="79"/>
      <c r="C134" s="79"/>
      <c r="D134" s="80"/>
      <c r="E134" s="81"/>
      <c r="F134" s="63"/>
      <c r="G134" s="63"/>
      <c r="H134" s="64" t="str">
        <f t="shared" si="4"/>
        <v/>
      </c>
      <c r="I134" s="65" t="str">
        <f t="shared" si="2"/>
        <v/>
      </c>
      <c r="J134" s="82"/>
    </row>
    <row r="135" spans="1:10" x14ac:dyDescent="0.2">
      <c r="A135" s="78" t="str">
        <f t="shared" ca="1" si="3"/>
        <v/>
      </c>
      <c r="B135" s="79"/>
      <c r="C135" s="79"/>
      <c r="D135" s="80"/>
      <c r="E135" s="81"/>
      <c r="F135" s="63"/>
      <c r="G135" s="63"/>
      <c r="H135" s="64" t="str">
        <f t="shared" si="4"/>
        <v/>
      </c>
      <c r="I135" s="65" t="str">
        <f t="shared" si="2"/>
        <v/>
      </c>
      <c r="J135" s="82"/>
    </row>
    <row r="136" spans="1:10" x14ac:dyDescent="0.2">
      <c r="A136" s="78" t="str">
        <f t="shared" ca="1" si="3"/>
        <v/>
      </c>
      <c r="B136" s="79"/>
      <c r="C136" s="79"/>
      <c r="D136" s="80"/>
      <c r="E136" s="81"/>
      <c r="F136" s="63"/>
      <c r="G136" s="63"/>
      <c r="H136" s="64" t="str">
        <f t="shared" si="4"/>
        <v/>
      </c>
      <c r="I136" s="65" t="str">
        <f t="shared" si="2"/>
        <v/>
      </c>
      <c r="J136" s="82"/>
    </row>
    <row r="137" spans="1:10" x14ac:dyDescent="0.2">
      <c r="A137" s="78" t="str">
        <f t="shared" ca="1" si="3"/>
        <v/>
      </c>
      <c r="B137" s="79"/>
      <c r="C137" s="79"/>
      <c r="D137" s="80"/>
      <c r="E137" s="81"/>
      <c r="F137" s="63"/>
      <c r="G137" s="63"/>
      <c r="H137" s="64" t="str">
        <f t="shared" si="4"/>
        <v/>
      </c>
      <c r="I137" s="65" t="str">
        <f t="shared" si="2"/>
        <v/>
      </c>
      <c r="J137" s="82"/>
    </row>
    <row r="138" spans="1:10" x14ac:dyDescent="0.2">
      <c r="A138" s="78" t="str">
        <f t="shared" ca="1" si="3"/>
        <v/>
      </c>
      <c r="B138" s="79"/>
      <c r="C138" s="79"/>
      <c r="D138" s="80"/>
      <c r="E138" s="81"/>
      <c r="F138" s="63"/>
      <c r="G138" s="63"/>
      <c r="H138" s="64" t="str">
        <f t="shared" si="4"/>
        <v/>
      </c>
      <c r="I138" s="65" t="str">
        <f t="shared" si="2"/>
        <v/>
      </c>
      <c r="J138" s="82"/>
    </row>
    <row r="139" spans="1:10" x14ac:dyDescent="0.2">
      <c r="A139" s="78" t="str">
        <f t="shared" ca="1" si="3"/>
        <v/>
      </c>
      <c r="B139" s="79"/>
      <c r="C139" s="79"/>
      <c r="D139" s="80"/>
      <c r="E139" s="81"/>
      <c r="F139" s="63"/>
      <c r="G139" s="63"/>
      <c r="H139" s="64" t="str">
        <f t="shared" si="4"/>
        <v/>
      </c>
      <c r="I139" s="65" t="str">
        <f t="shared" si="2"/>
        <v/>
      </c>
      <c r="J139" s="82"/>
    </row>
    <row r="140" spans="1:10" x14ac:dyDescent="0.2">
      <c r="A140" s="78" t="str">
        <f t="shared" ca="1" si="3"/>
        <v/>
      </c>
      <c r="B140" s="79"/>
      <c r="C140" s="79"/>
      <c r="D140" s="80"/>
      <c r="E140" s="81"/>
      <c r="F140" s="63"/>
      <c r="G140" s="63"/>
      <c r="H140" s="64" t="str">
        <f t="shared" si="4"/>
        <v/>
      </c>
      <c r="I140" s="65" t="str">
        <f t="shared" si="2"/>
        <v/>
      </c>
      <c r="J140" s="82"/>
    </row>
    <row r="141" spans="1:10" x14ac:dyDescent="0.2">
      <c r="A141" s="78" t="str">
        <f t="shared" ca="1" si="3"/>
        <v/>
      </c>
      <c r="B141" s="79"/>
      <c r="C141" s="79"/>
      <c r="D141" s="80"/>
      <c r="E141" s="81"/>
      <c r="F141" s="63"/>
      <c r="G141" s="63"/>
      <c r="H141" s="64" t="str">
        <f t="shared" si="4"/>
        <v/>
      </c>
      <c r="I141" s="65" t="str">
        <f t="shared" si="2"/>
        <v/>
      </c>
      <c r="J141" s="82"/>
    </row>
    <row r="142" spans="1:10" x14ac:dyDescent="0.2">
      <c r="A142" s="78" t="str">
        <f t="shared" ca="1" si="3"/>
        <v/>
      </c>
      <c r="B142" s="79"/>
      <c r="C142" s="79"/>
      <c r="D142" s="80"/>
      <c r="E142" s="81"/>
      <c r="F142" s="63"/>
      <c r="G142" s="63"/>
      <c r="H142" s="64" t="str">
        <f t="shared" si="4"/>
        <v/>
      </c>
      <c r="I142" s="65" t="str">
        <f t="shared" si="2"/>
        <v/>
      </c>
      <c r="J142" s="82"/>
    </row>
    <row r="143" spans="1:10" x14ac:dyDescent="0.2">
      <c r="A143" s="78" t="str">
        <f t="shared" ca="1" si="3"/>
        <v/>
      </c>
      <c r="B143" s="79"/>
      <c r="C143" s="79"/>
      <c r="D143" s="80"/>
      <c r="E143" s="81"/>
      <c r="F143" s="63"/>
      <c r="G143" s="63"/>
      <c r="H143" s="64" t="str">
        <f t="shared" si="4"/>
        <v/>
      </c>
      <c r="I143" s="65" t="str">
        <f t="shared" si="2"/>
        <v/>
      </c>
      <c r="J143" s="82"/>
    </row>
    <row r="144" spans="1:10" x14ac:dyDescent="0.2">
      <c r="A144" s="78" t="str">
        <f t="shared" ca="1" si="3"/>
        <v/>
      </c>
      <c r="B144" s="79"/>
      <c r="C144" s="79"/>
      <c r="D144" s="80"/>
      <c r="E144" s="81"/>
      <c r="F144" s="63"/>
      <c r="G144" s="63"/>
      <c r="H144" s="64" t="str">
        <f t="shared" si="4"/>
        <v/>
      </c>
      <c r="I144" s="65" t="str">
        <f t="shared" si="2"/>
        <v/>
      </c>
      <c r="J144" s="82"/>
    </row>
    <row r="145" spans="1:10" x14ac:dyDescent="0.2">
      <c r="A145" s="78" t="str">
        <f t="shared" ca="1" si="3"/>
        <v/>
      </c>
      <c r="B145" s="79"/>
      <c r="C145" s="79"/>
      <c r="D145" s="80"/>
      <c r="E145" s="81"/>
      <c r="F145" s="63"/>
      <c r="G145" s="63"/>
      <c r="H145" s="64" t="str">
        <f t="shared" si="4"/>
        <v/>
      </c>
      <c r="I145" s="65" t="str">
        <f t="shared" si="2"/>
        <v/>
      </c>
      <c r="J145" s="82"/>
    </row>
    <row r="146" spans="1:10" x14ac:dyDescent="0.2">
      <c r="A146" s="78" t="str">
        <f t="shared" ca="1" si="3"/>
        <v/>
      </c>
      <c r="B146" s="79"/>
      <c r="C146" s="79"/>
      <c r="D146" s="80"/>
      <c r="E146" s="81"/>
      <c r="F146" s="63"/>
      <c r="G146" s="63"/>
      <c r="H146" s="64" t="str">
        <f t="shared" si="4"/>
        <v/>
      </c>
      <c r="I146" s="65" t="str">
        <f t="shared" si="2"/>
        <v/>
      </c>
      <c r="J146" s="82"/>
    </row>
    <row r="147" spans="1:10" x14ac:dyDescent="0.2">
      <c r="A147" s="78" t="str">
        <f t="shared" ca="1" si="3"/>
        <v/>
      </c>
      <c r="B147" s="79"/>
      <c r="C147" s="79"/>
      <c r="D147" s="80"/>
      <c r="E147" s="81"/>
      <c r="F147" s="63"/>
      <c r="G147" s="63"/>
      <c r="H147" s="64" t="str">
        <f t="shared" si="4"/>
        <v/>
      </c>
      <c r="I147" s="65" t="str">
        <f t="shared" si="2"/>
        <v/>
      </c>
      <c r="J147" s="82"/>
    </row>
    <row r="148" spans="1:10" x14ac:dyDescent="0.2">
      <c r="A148" s="78" t="str">
        <f t="shared" ca="1" si="3"/>
        <v/>
      </c>
      <c r="B148" s="79"/>
      <c r="C148" s="79"/>
      <c r="D148" s="80"/>
      <c r="E148" s="81"/>
      <c r="F148" s="63"/>
      <c r="G148" s="63"/>
      <c r="H148" s="64" t="str">
        <f t="shared" si="4"/>
        <v/>
      </c>
      <c r="I148" s="65" t="str">
        <f t="shared" si="2"/>
        <v/>
      </c>
      <c r="J148" s="82"/>
    </row>
    <row r="149" spans="1:10" x14ac:dyDescent="0.2">
      <c r="A149" s="78" t="str">
        <f t="shared" ca="1" si="3"/>
        <v/>
      </c>
      <c r="B149" s="79"/>
      <c r="C149" s="79"/>
      <c r="D149" s="80"/>
      <c r="E149" s="81"/>
      <c r="F149" s="63"/>
      <c r="G149" s="63"/>
      <c r="H149" s="64" t="str">
        <f t="shared" si="4"/>
        <v/>
      </c>
      <c r="I149" s="65" t="str">
        <f t="shared" si="2"/>
        <v/>
      </c>
      <c r="J149" s="82"/>
    </row>
    <row r="150" spans="1:10" x14ac:dyDescent="0.2">
      <c r="A150" s="78" t="str">
        <f t="shared" ca="1" si="3"/>
        <v/>
      </c>
      <c r="B150" s="79"/>
      <c r="C150" s="79"/>
      <c r="D150" s="80"/>
      <c r="E150" s="81"/>
      <c r="F150" s="63"/>
      <c r="G150" s="63"/>
      <c r="H150" s="64" t="str">
        <f t="shared" si="4"/>
        <v/>
      </c>
      <c r="I150" s="65" t="str">
        <f t="shared" si="2"/>
        <v/>
      </c>
      <c r="J150" s="82"/>
    </row>
    <row r="151" spans="1:10" x14ac:dyDescent="0.2">
      <c r="A151" s="78" t="str">
        <f t="shared" ca="1" si="3"/>
        <v/>
      </c>
      <c r="B151" s="79"/>
      <c r="C151" s="79"/>
      <c r="D151" s="80"/>
      <c r="E151" s="81"/>
      <c r="F151" s="63"/>
      <c r="G151" s="63"/>
      <c r="H151" s="64" t="str">
        <f t="shared" si="4"/>
        <v/>
      </c>
      <c r="I151" s="65" t="str">
        <f t="shared" si="2"/>
        <v/>
      </c>
      <c r="J151" s="82"/>
    </row>
    <row r="152" spans="1:10" x14ac:dyDescent="0.2">
      <c r="A152" s="78" t="str">
        <f t="shared" ca="1" si="3"/>
        <v/>
      </c>
      <c r="B152" s="79"/>
      <c r="C152" s="79"/>
      <c r="D152" s="80"/>
      <c r="E152" s="81"/>
      <c r="F152" s="63"/>
      <c r="G152" s="63"/>
      <c r="H152" s="64" t="str">
        <f t="shared" si="4"/>
        <v/>
      </c>
      <c r="I152" s="65" t="str">
        <f t="shared" si="2"/>
        <v/>
      </c>
      <c r="J152" s="82"/>
    </row>
    <row r="153" spans="1:10" x14ac:dyDescent="0.2">
      <c r="A153" s="78" t="str">
        <f t="shared" ca="1" si="3"/>
        <v/>
      </c>
      <c r="B153" s="79"/>
      <c r="C153" s="79"/>
      <c r="D153" s="80"/>
      <c r="E153" s="81"/>
      <c r="F153" s="63"/>
      <c r="G153" s="63"/>
      <c r="H153" s="64" t="str">
        <f t="shared" si="4"/>
        <v/>
      </c>
      <c r="I153" s="65" t="str">
        <f t="shared" si="2"/>
        <v/>
      </c>
      <c r="J153" s="82"/>
    </row>
    <row r="154" spans="1:10" x14ac:dyDescent="0.2">
      <c r="A154" s="78" t="str">
        <f t="shared" ca="1" si="3"/>
        <v/>
      </c>
      <c r="B154" s="79"/>
      <c r="C154" s="79"/>
      <c r="D154" s="80"/>
      <c r="E154" s="81"/>
      <c r="F154" s="63"/>
      <c r="G154" s="63"/>
      <c r="H154" s="64" t="str">
        <f t="shared" si="4"/>
        <v/>
      </c>
      <c r="I154" s="65" t="str">
        <f t="shared" si="2"/>
        <v/>
      </c>
      <c r="J154" s="82"/>
    </row>
    <row r="155" spans="1:10" x14ac:dyDescent="0.2">
      <c r="A155" s="78" t="str">
        <f t="shared" ca="1" si="3"/>
        <v/>
      </c>
      <c r="B155" s="79"/>
      <c r="C155" s="79"/>
      <c r="D155" s="80"/>
      <c r="E155" s="81"/>
      <c r="F155" s="63"/>
      <c r="G155" s="63"/>
      <c r="H155" s="64" t="str">
        <f t="shared" si="4"/>
        <v/>
      </c>
      <c r="I155" s="65" t="str">
        <f t="shared" si="2"/>
        <v/>
      </c>
      <c r="J155" s="82"/>
    </row>
    <row r="156" spans="1:10" x14ac:dyDescent="0.2">
      <c r="A156" s="78" t="str">
        <f t="shared" ca="1" si="3"/>
        <v/>
      </c>
      <c r="B156" s="79"/>
      <c r="C156" s="79"/>
      <c r="D156" s="80"/>
      <c r="E156" s="81"/>
      <c r="F156" s="63"/>
      <c r="G156" s="63"/>
      <c r="H156" s="64" t="str">
        <f t="shared" si="4"/>
        <v/>
      </c>
      <c r="I156" s="65" t="str">
        <f t="shared" si="2"/>
        <v/>
      </c>
      <c r="J156" s="82"/>
    </row>
    <row r="157" spans="1:10" x14ac:dyDescent="0.2">
      <c r="A157" s="78" t="str">
        <f t="shared" ca="1" si="3"/>
        <v/>
      </c>
      <c r="B157" s="79"/>
      <c r="C157" s="79"/>
      <c r="D157" s="80"/>
      <c r="E157" s="81"/>
      <c r="F157" s="63"/>
      <c r="G157" s="63"/>
      <c r="H157" s="64" t="str">
        <f t="shared" si="4"/>
        <v/>
      </c>
      <c r="I157" s="65" t="str">
        <f t="shared" si="2"/>
        <v/>
      </c>
      <c r="J157" s="82"/>
    </row>
    <row r="158" spans="1:10" x14ac:dyDescent="0.2">
      <c r="A158" s="78" t="str">
        <f t="shared" ca="1" si="3"/>
        <v/>
      </c>
      <c r="B158" s="79"/>
      <c r="C158" s="79"/>
      <c r="D158" s="80"/>
      <c r="E158" s="81"/>
      <c r="F158" s="63"/>
      <c r="G158" s="63"/>
      <c r="H158" s="64" t="str">
        <f t="shared" si="4"/>
        <v/>
      </c>
      <c r="I158" s="65" t="str">
        <f t="shared" si="2"/>
        <v/>
      </c>
      <c r="J158" s="82"/>
    </row>
    <row r="159" spans="1:10" x14ac:dyDescent="0.2">
      <c r="A159" s="78" t="str">
        <f t="shared" ca="1" si="3"/>
        <v/>
      </c>
      <c r="B159" s="79"/>
      <c r="C159" s="79"/>
      <c r="D159" s="80"/>
      <c r="E159" s="81"/>
      <c r="F159" s="63"/>
      <c r="G159" s="63"/>
      <c r="H159" s="64" t="str">
        <f t="shared" si="4"/>
        <v/>
      </c>
      <c r="I159" s="65" t="str">
        <f t="shared" si="2"/>
        <v/>
      </c>
      <c r="J159" s="82"/>
    </row>
    <row r="160" spans="1:10" x14ac:dyDescent="0.2">
      <c r="A160" s="78" t="str">
        <f t="shared" ca="1" si="3"/>
        <v/>
      </c>
      <c r="B160" s="79"/>
      <c r="C160" s="79"/>
      <c r="D160" s="80"/>
      <c r="E160" s="81"/>
      <c r="F160" s="63"/>
      <c r="G160" s="63"/>
      <c r="H160" s="64" t="str">
        <f t="shared" si="4"/>
        <v/>
      </c>
      <c r="I160" s="65" t="str">
        <f t="shared" si="2"/>
        <v/>
      </c>
      <c r="J160" s="82"/>
    </row>
    <row r="161" spans="1:10" x14ac:dyDescent="0.2">
      <c r="A161" s="78" t="str">
        <f t="shared" ca="1" si="3"/>
        <v/>
      </c>
      <c r="B161" s="79"/>
      <c r="C161" s="79"/>
      <c r="D161" s="80"/>
      <c r="E161" s="81"/>
      <c r="F161" s="63"/>
      <c r="G161" s="63"/>
      <c r="H161" s="64" t="str">
        <f t="shared" si="4"/>
        <v/>
      </c>
      <c r="I161" s="65" t="str">
        <f t="shared" si="2"/>
        <v/>
      </c>
      <c r="J161" s="82"/>
    </row>
    <row r="162" spans="1:10" x14ac:dyDescent="0.2">
      <c r="A162" s="78" t="str">
        <f t="shared" ca="1" si="3"/>
        <v/>
      </c>
      <c r="B162" s="79"/>
      <c r="C162" s="79"/>
      <c r="D162" s="80"/>
      <c r="E162" s="81"/>
      <c r="F162" s="63"/>
      <c r="G162" s="63"/>
      <c r="H162" s="64" t="str">
        <f t="shared" si="4"/>
        <v/>
      </c>
      <c r="I162" s="65" t="str">
        <f t="shared" si="2"/>
        <v/>
      </c>
      <c r="J162" s="82"/>
    </row>
    <row r="163" spans="1:10" x14ac:dyDescent="0.2">
      <c r="A163" s="78" t="str">
        <f t="shared" ca="1" si="3"/>
        <v/>
      </c>
      <c r="B163" s="79"/>
      <c r="C163" s="79"/>
      <c r="D163" s="80"/>
      <c r="E163" s="81"/>
      <c r="F163" s="63"/>
      <c r="G163" s="63"/>
      <c r="H163" s="64" t="str">
        <f t="shared" si="4"/>
        <v/>
      </c>
      <c r="I163" s="65" t="str">
        <f t="shared" si="2"/>
        <v/>
      </c>
      <c r="J163" s="82"/>
    </row>
    <row r="164" spans="1:10" x14ac:dyDescent="0.2">
      <c r="A164" s="78" t="str">
        <f t="shared" ca="1" si="3"/>
        <v/>
      </c>
      <c r="B164" s="79"/>
      <c r="C164" s="79"/>
      <c r="D164" s="80"/>
      <c r="E164" s="81"/>
      <c r="F164" s="63"/>
      <c r="G164" s="63"/>
      <c r="H164" s="64" t="str">
        <f t="shared" si="4"/>
        <v/>
      </c>
      <c r="I164" s="65" t="str">
        <f t="shared" si="2"/>
        <v/>
      </c>
      <c r="J164" s="82"/>
    </row>
    <row r="165" spans="1:10" x14ac:dyDescent="0.2">
      <c r="A165" s="78" t="str">
        <f t="shared" ca="1" si="3"/>
        <v/>
      </c>
      <c r="B165" s="79"/>
      <c r="C165" s="79"/>
      <c r="D165" s="80"/>
      <c r="E165" s="81"/>
      <c r="F165" s="63"/>
      <c r="G165" s="63"/>
      <c r="H165" s="64" t="str">
        <f t="shared" si="4"/>
        <v/>
      </c>
      <c r="I165" s="65" t="str">
        <f t="shared" si="2"/>
        <v/>
      </c>
      <c r="J165" s="82"/>
    </row>
    <row r="166" spans="1:10" x14ac:dyDescent="0.2">
      <c r="A166" s="78" t="str">
        <f t="shared" ca="1" si="3"/>
        <v/>
      </c>
      <c r="B166" s="79"/>
      <c r="C166" s="79"/>
      <c r="D166" s="80"/>
      <c r="E166" s="81"/>
      <c r="F166" s="63"/>
      <c r="G166" s="63"/>
      <c r="H166" s="64" t="str">
        <f t="shared" si="4"/>
        <v/>
      </c>
      <c r="I166" s="65" t="str">
        <f t="shared" si="2"/>
        <v/>
      </c>
      <c r="J166" s="82"/>
    </row>
    <row r="167" spans="1:10" x14ac:dyDescent="0.2">
      <c r="A167" s="78" t="str">
        <f t="shared" ca="1" si="3"/>
        <v/>
      </c>
      <c r="B167" s="79"/>
      <c r="C167" s="79"/>
      <c r="D167" s="80"/>
      <c r="E167" s="81"/>
      <c r="F167" s="63"/>
      <c r="G167" s="63"/>
      <c r="H167" s="64" t="str">
        <f t="shared" si="4"/>
        <v/>
      </c>
      <c r="I167" s="65" t="str">
        <f t="shared" si="2"/>
        <v/>
      </c>
      <c r="J167" s="82"/>
    </row>
    <row r="168" spans="1:10" x14ac:dyDescent="0.2">
      <c r="A168" s="78" t="str">
        <f t="shared" ca="1" si="3"/>
        <v/>
      </c>
      <c r="B168" s="79"/>
      <c r="C168" s="79"/>
      <c r="D168" s="80"/>
      <c r="E168" s="81"/>
      <c r="F168" s="63"/>
      <c r="G168" s="63"/>
      <c r="H168" s="64" t="str">
        <f t="shared" si="4"/>
        <v/>
      </c>
      <c r="I168" s="65" t="str">
        <f t="shared" si="2"/>
        <v/>
      </c>
      <c r="J168" s="82"/>
    </row>
    <row r="169" spans="1:10" x14ac:dyDescent="0.2">
      <c r="A169" s="78" t="str">
        <f t="shared" ca="1" si="3"/>
        <v/>
      </c>
      <c r="B169" s="79"/>
      <c r="C169" s="79"/>
      <c r="D169" s="80"/>
      <c r="E169" s="81"/>
      <c r="F169" s="63"/>
      <c r="G169" s="63"/>
      <c r="H169" s="64" t="str">
        <f t="shared" si="4"/>
        <v/>
      </c>
      <c r="I169" s="65" t="str">
        <f t="shared" si="2"/>
        <v/>
      </c>
      <c r="J169" s="82"/>
    </row>
    <row r="170" spans="1:10" x14ac:dyDescent="0.2">
      <c r="A170" s="78" t="str">
        <f t="shared" ca="1" si="3"/>
        <v/>
      </c>
      <c r="B170" s="79"/>
      <c r="C170" s="79"/>
      <c r="D170" s="80"/>
      <c r="E170" s="81"/>
      <c r="F170" s="63"/>
      <c r="G170" s="63"/>
      <c r="H170" s="64" t="str">
        <f t="shared" si="4"/>
        <v/>
      </c>
      <c r="I170" s="65" t="str">
        <f t="shared" si="2"/>
        <v/>
      </c>
      <c r="J170" s="82"/>
    </row>
    <row r="171" spans="1:10" x14ac:dyDescent="0.2">
      <c r="A171" s="78" t="str">
        <f t="shared" ca="1" si="3"/>
        <v/>
      </c>
      <c r="B171" s="79"/>
      <c r="C171" s="79"/>
      <c r="D171" s="80"/>
      <c r="E171" s="81"/>
      <c r="F171" s="63"/>
      <c r="G171" s="63"/>
      <c r="H171" s="64" t="str">
        <f t="shared" si="4"/>
        <v/>
      </c>
      <c r="I171" s="65" t="str">
        <f t="shared" si="2"/>
        <v/>
      </c>
      <c r="J171" s="82"/>
    </row>
    <row r="172" spans="1:10" x14ac:dyDescent="0.2">
      <c r="A172" s="78" t="str">
        <f t="shared" ca="1" si="3"/>
        <v/>
      </c>
      <c r="B172" s="79"/>
      <c r="C172" s="79"/>
      <c r="D172" s="80"/>
      <c r="E172" s="81"/>
      <c r="F172" s="63"/>
      <c r="G172" s="63"/>
      <c r="H172" s="64" t="str">
        <f t="shared" si="4"/>
        <v/>
      </c>
      <c r="I172" s="65" t="str">
        <f t="shared" si="2"/>
        <v/>
      </c>
      <c r="J172" s="82"/>
    </row>
    <row r="173" spans="1:10" x14ac:dyDescent="0.2">
      <c r="A173" s="78" t="str">
        <f t="shared" ca="1" si="3"/>
        <v/>
      </c>
      <c r="B173" s="79"/>
      <c r="C173" s="79"/>
      <c r="D173" s="80"/>
      <c r="E173" s="81"/>
      <c r="F173" s="63"/>
      <c r="G173" s="63"/>
      <c r="H173" s="64" t="str">
        <f t="shared" si="4"/>
        <v/>
      </c>
      <c r="I173" s="65" t="str">
        <f t="shared" si="2"/>
        <v/>
      </c>
      <c r="J173" s="82"/>
    </row>
    <row r="174" spans="1:10" x14ac:dyDescent="0.2">
      <c r="A174" s="78" t="str">
        <f t="shared" ca="1" si="3"/>
        <v/>
      </c>
      <c r="B174" s="79"/>
      <c r="C174" s="79"/>
      <c r="D174" s="80"/>
      <c r="E174" s="81"/>
      <c r="F174" s="63"/>
      <c r="G174" s="63"/>
      <c r="H174" s="64" t="str">
        <f t="shared" si="4"/>
        <v/>
      </c>
      <c r="I174" s="65" t="str">
        <f t="shared" si="2"/>
        <v/>
      </c>
      <c r="J174" s="82"/>
    </row>
    <row r="175" spans="1:10" x14ac:dyDescent="0.2">
      <c r="A175" s="78" t="str">
        <f t="shared" ca="1" si="3"/>
        <v/>
      </c>
      <c r="B175" s="79"/>
      <c r="C175" s="79"/>
      <c r="D175" s="80"/>
      <c r="E175" s="81"/>
      <c r="F175" s="63"/>
      <c r="G175" s="63"/>
      <c r="H175" s="64" t="str">
        <f t="shared" si="4"/>
        <v/>
      </c>
      <c r="I175" s="65" t="str">
        <f t="shared" si="2"/>
        <v/>
      </c>
      <c r="J175" s="82"/>
    </row>
    <row r="176" spans="1:10" x14ac:dyDescent="0.2">
      <c r="A176" s="78" t="str">
        <f t="shared" ca="1" si="3"/>
        <v/>
      </c>
      <c r="B176" s="79"/>
      <c r="C176" s="79"/>
      <c r="D176" s="80"/>
      <c r="E176" s="81"/>
      <c r="F176" s="63"/>
      <c r="G176" s="63"/>
      <c r="H176" s="64" t="str">
        <f t="shared" si="4"/>
        <v/>
      </c>
      <c r="I176" s="65" t="str">
        <f t="shared" si="2"/>
        <v/>
      </c>
      <c r="J176" s="82"/>
    </row>
    <row r="177" spans="1:10" x14ac:dyDescent="0.2">
      <c r="A177" s="78" t="str">
        <f t="shared" ca="1" si="3"/>
        <v/>
      </c>
      <c r="B177" s="79"/>
      <c r="C177" s="79"/>
      <c r="D177" s="80"/>
      <c r="E177" s="81"/>
      <c r="F177" s="63"/>
      <c r="G177" s="63"/>
      <c r="H177" s="64" t="str">
        <f t="shared" si="4"/>
        <v/>
      </c>
      <c r="I177" s="65" t="str">
        <f t="shared" si="2"/>
        <v/>
      </c>
      <c r="J177" s="82"/>
    </row>
    <row r="178" spans="1:10" x14ac:dyDescent="0.2">
      <c r="A178" s="78" t="str">
        <f t="shared" ca="1" si="3"/>
        <v/>
      </c>
      <c r="B178" s="79"/>
      <c r="C178" s="79"/>
      <c r="D178" s="80"/>
      <c r="E178" s="81"/>
      <c r="F178" s="63"/>
      <c r="G178" s="63"/>
      <c r="H178" s="64" t="str">
        <f t="shared" si="4"/>
        <v/>
      </c>
      <c r="I178" s="65" t="str">
        <f t="shared" si="2"/>
        <v/>
      </c>
      <c r="J178" s="82"/>
    </row>
    <row r="179" spans="1:10" x14ac:dyDescent="0.2">
      <c r="A179" s="78" t="str">
        <f t="shared" ca="1" si="3"/>
        <v/>
      </c>
      <c r="B179" s="79"/>
      <c r="C179" s="79"/>
      <c r="D179" s="80"/>
      <c r="E179" s="81"/>
      <c r="F179" s="63"/>
      <c r="G179" s="63"/>
      <c r="H179" s="64" t="str">
        <f t="shared" si="4"/>
        <v/>
      </c>
      <c r="I179" s="65" t="str">
        <f t="shared" si="2"/>
        <v/>
      </c>
      <c r="J179" s="82"/>
    </row>
    <row r="180" spans="1:10" x14ac:dyDescent="0.2">
      <c r="A180" s="78" t="str">
        <f t="shared" ca="1" si="3"/>
        <v/>
      </c>
      <c r="B180" s="79"/>
      <c r="C180" s="79"/>
      <c r="D180" s="80"/>
      <c r="E180" s="81"/>
      <c r="F180" s="63"/>
      <c r="G180" s="63"/>
      <c r="H180" s="64" t="str">
        <f t="shared" si="4"/>
        <v/>
      </c>
      <c r="I180" s="65" t="str">
        <f t="shared" si="2"/>
        <v/>
      </c>
      <c r="J180" s="82"/>
    </row>
    <row r="181" spans="1:10" x14ac:dyDescent="0.2">
      <c r="A181" s="78" t="str">
        <f t="shared" ca="1" si="3"/>
        <v/>
      </c>
      <c r="B181" s="79"/>
      <c r="C181" s="79"/>
      <c r="D181" s="80"/>
      <c r="E181" s="81"/>
      <c r="F181" s="63"/>
      <c r="G181" s="63"/>
      <c r="H181" s="64" t="str">
        <f t="shared" si="4"/>
        <v/>
      </c>
      <c r="I181" s="65" t="str">
        <f t="shared" si="2"/>
        <v/>
      </c>
      <c r="J181" s="82"/>
    </row>
    <row r="182" spans="1:10" x14ac:dyDescent="0.2">
      <c r="A182" s="78" t="str">
        <f t="shared" ca="1" si="3"/>
        <v/>
      </c>
      <c r="B182" s="79"/>
      <c r="C182" s="79"/>
      <c r="D182" s="80"/>
      <c r="E182" s="81"/>
      <c r="F182" s="63"/>
      <c r="G182" s="63"/>
      <c r="H182" s="64" t="str">
        <f t="shared" si="4"/>
        <v/>
      </c>
      <c r="I182" s="65" t="str">
        <f t="shared" si="2"/>
        <v/>
      </c>
      <c r="J182" s="82"/>
    </row>
    <row r="183" spans="1:10" x14ac:dyDescent="0.2">
      <c r="A183" s="78" t="str">
        <f t="shared" ca="1" si="3"/>
        <v/>
      </c>
      <c r="B183" s="79"/>
      <c r="C183" s="79"/>
      <c r="D183" s="80"/>
      <c r="E183" s="81"/>
      <c r="F183" s="63"/>
      <c r="G183" s="63"/>
      <c r="H183" s="64" t="str">
        <f t="shared" si="4"/>
        <v/>
      </c>
      <c r="I183" s="65" t="str">
        <f t="shared" si="2"/>
        <v/>
      </c>
      <c r="J183" s="82"/>
    </row>
    <row r="184" spans="1:10" x14ac:dyDescent="0.2">
      <c r="A184" s="78" t="str">
        <f t="shared" ca="1" si="3"/>
        <v/>
      </c>
      <c r="B184" s="79"/>
      <c r="C184" s="79"/>
      <c r="D184" s="80"/>
      <c r="E184" s="81"/>
      <c r="F184" s="63"/>
      <c r="G184" s="63"/>
      <c r="H184" s="64" t="str">
        <f t="shared" si="4"/>
        <v/>
      </c>
      <c r="I184" s="65" t="str">
        <f t="shared" si="2"/>
        <v/>
      </c>
      <c r="J184" s="82"/>
    </row>
    <row r="185" spans="1:10" x14ac:dyDescent="0.2">
      <c r="A185" s="78" t="str">
        <f t="shared" ca="1" si="3"/>
        <v/>
      </c>
      <c r="B185" s="83"/>
      <c r="C185" s="79"/>
      <c r="D185" s="80"/>
      <c r="E185" s="81"/>
      <c r="F185" s="63"/>
      <c r="G185" s="63"/>
      <c r="H185" s="64" t="str">
        <f t="shared" si="4"/>
        <v/>
      </c>
      <c r="I185" s="65" t="str">
        <f t="shared" si="2"/>
        <v/>
      </c>
      <c r="J185" s="82"/>
    </row>
    <row r="186" spans="1:10" x14ac:dyDescent="0.2">
      <c r="A186" s="78" t="str">
        <f t="shared" ca="1" si="3"/>
        <v/>
      </c>
      <c r="B186" s="79"/>
      <c r="C186" s="79"/>
      <c r="D186" s="80"/>
      <c r="E186" s="81"/>
      <c r="F186" s="63"/>
      <c r="G186" s="63"/>
      <c r="H186" s="64" t="str">
        <f t="shared" si="4"/>
        <v/>
      </c>
      <c r="I186" s="65" t="str">
        <f t="shared" si="2"/>
        <v/>
      </c>
      <c r="J186" s="82"/>
    </row>
    <row r="187" spans="1:10" x14ac:dyDescent="0.2">
      <c r="A187" s="78" t="str">
        <f t="shared" ca="1" si="3"/>
        <v/>
      </c>
      <c r="B187" s="79"/>
      <c r="C187" s="79"/>
      <c r="D187" s="80"/>
      <c r="E187" s="81"/>
      <c r="F187" s="63"/>
      <c r="G187" s="63"/>
      <c r="H187" s="64" t="str">
        <f t="shared" si="4"/>
        <v/>
      </c>
      <c r="I187" s="65" t="str">
        <f t="shared" si="2"/>
        <v/>
      </c>
      <c r="J187" s="82"/>
    </row>
    <row r="188" spans="1:10" x14ac:dyDescent="0.2">
      <c r="A188" s="78" t="str">
        <f t="shared" ca="1" si="3"/>
        <v/>
      </c>
      <c r="B188" s="79"/>
      <c r="C188" s="79"/>
      <c r="D188" s="80"/>
      <c r="E188" s="81"/>
      <c r="F188" s="63"/>
      <c r="G188" s="63"/>
      <c r="H188" s="64" t="str">
        <f t="shared" si="4"/>
        <v/>
      </c>
      <c r="I188" s="65" t="str">
        <f t="shared" si="2"/>
        <v/>
      </c>
      <c r="J188" s="82"/>
    </row>
    <row r="189" spans="1:10" x14ac:dyDescent="0.2">
      <c r="A189" s="78" t="str">
        <f t="shared" ca="1" si="3"/>
        <v/>
      </c>
      <c r="B189" s="79"/>
      <c r="C189" s="79"/>
      <c r="D189" s="80"/>
      <c r="E189" s="81"/>
      <c r="F189" s="63"/>
      <c r="G189" s="63"/>
      <c r="H189" s="64" t="str">
        <f t="shared" si="4"/>
        <v/>
      </c>
      <c r="I189" s="65" t="str">
        <f t="shared" si="2"/>
        <v/>
      </c>
      <c r="J189" s="82"/>
    </row>
    <row r="190" spans="1:10" x14ac:dyDescent="0.2">
      <c r="A190" s="78" t="str">
        <f t="shared" ca="1" si="3"/>
        <v/>
      </c>
      <c r="B190" s="79"/>
      <c r="C190" s="79"/>
      <c r="D190" s="80"/>
      <c r="E190" s="81"/>
      <c r="F190" s="63"/>
      <c r="G190" s="63"/>
      <c r="H190" s="64" t="str">
        <f t="shared" si="4"/>
        <v/>
      </c>
      <c r="I190" s="65" t="str">
        <f t="shared" si="2"/>
        <v/>
      </c>
      <c r="J190" s="82"/>
    </row>
    <row r="191" spans="1:10" x14ac:dyDescent="0.2">
      <c r="A191" s="78" t="str">
        <f t="shared" ca="1" si="3"/>
        <v/>
      </c>
      <c r="B191" s="79"/>
      <c r="C191" s="79"/>
      <c r="D191" s="80"/>
      <c r="E191" s="81"/>
      <c r="F191" s="63"/>
      <c r="G191" s="63"/>
      <c r="H191" s="64" t="str">
        <f t="shared" si="4"/>
        <v/>
      </c>
      <c r="I191" s="65" t="str">
        <f t="shared" si="2"/>
        <v/>
      </c>
      <c r="J191" s="82"/>
    </row>
    <row r="192" spans="1:10" x14ac:dyDescent="0.2">
      <c r="A192" s="78" t="str">
        <f t="shared" ca="1" si="3"/>
        <v/>
      </c>
      <c r="B192" s="79"/>
      <c r="C192" s="79"/>
      <c r="D192" s="80"/>
      <c r="E192" s="81"/>
      <c r="F192" s="63"/>
      <c r="G192" s="63"/>
      <c r="H192" s="64" t="str">
        <f t="shared" si="4"/>
        <v/>
      </c>
      <c r="I192" s="65" t="str">
        <f t="shared" si="2"/>
        <v/>
      </c>
      <c r="J192" s="82"/>
    </row>
    <row r="193" spans="1:10" x14ac:dyDescent="0.2">
      <c r="A193" s="78" t="str">
        <f t="shared" ca="1" si="3"/>
        <v/>
      </c>
      <c r="B193" s="79"/>
      <c r="C193" s="79"/>
      <c r="D193" s="80"/>
      <c r="E193" s="81"/>
      <c r="F193" s="63"/>
      <c r="G193" s="63"/>
      <c r="H193" s="64" t="str">
        <f t="shared" si="4"/>
        <v/>
      </c>
      <c r="I193" s="65" t="str">
        <f t="shared" si="2"/>
        <v/>
      </c>
      <c r="J193" s="82"/>
    </row>
    <row r="194" spans="1:10" x14ac:dyDescent="0.2">
      <c r="A194" s="78" t="str">
        <f t="shared" ca="1" si="3"/>
        <v/>
      </c>
      <c r="B194" s="79"/>
      <c r="C194" s="79"/>
      <c r="D194" s="80"/>
      <c r="E194" s="81"/>
      <c r="F194" s="63"/>
      <c r="G194" s="63"/>
      <c r="H194" s="64" t="str">
        <f t="shared" si="4"/>
        <v/>
      </c>
      <c r="I194" s="65" t="str">
        <f t="shared" si="2"/>
        <v/>
      </c>
      <c r="J194" s="82"/>
    </row>
    <row r="195" spans="1:10" x14ac:dyDescent="0.2">
      <c r="A195" s="78" t="str">
        <f t="shared" ca="1" si="3"/>
        <v/>
      </c>
      <c r="B195" s="79"/>
      <c r="C195" s="79"/>
      <c r="D195" s="80"/>
      <c r="E195" s="81"/>
      <c r="F195" s="63"/>
      <c r="G195" s="63"/>
      <c r="H195" s="64" t="str">
        <f t="shared" si="4"/>
        <v/>
      </c>
      <c r="I195" s="65" t="str">
        <f t="shared" si="2"/>
        <v/>
      </c>
      <c r="J195" s="82"/>
    </row>
    <row r="196" spans="1:10" x14ac:dyDescent="0.2">
      <c r="A196" s="78" t="str">
        <f t="shared" ca="1" si="3"/>
        <v/>
      </c>
      <c r="B196" s="79"/>
      <c r="C196" s="79"/>
      <c r="D196" s="80"/>
      <c r="E196" s="81"/>
      <c r="F196" s="63"/>
      <c r="G196" s="63"/>
      <c r="H196" s="64" t="str">
        <f t="shared" si="4"/>
        <v/>
      </c>
      <c r="I196" s="65" t="str">
        <f t="shared" si="2"/>
        <v/>
      </c>
      <c r="J196" s="82"/>
    </row>
    <row r="197" spans="1:10" x14ac:dyDescent="0.2">
      <c r="A197" s="78" t="str">
        <f t="shared" ca="1" si="3"/>
        <v/>
      </c>
      <c r="B197" s="79"/>
      <c r="C197" s="79"/>
      <c r="D197" s="80"/>
      <c r="E197" s="81"/>
      <c r="F197" s="63"/>
      <c r="G197" s="63"/>
      <c r="H197" s="64" t="str">
        <f t="shared" si="4"/>
        <v/>
      </c>
      <c r="I197" s="65" t="str">
        <f t="shared" si="2"/>
        <v/>
      </c>
      <c r="J197" s="82"/>
    </row>
    <row r="198" spans="1:10" x14ac:dyDescent="0.2">
      <c r="A198" s="78" t="str">
        <f t="shared" ca="1" si="3"/>
        <v/>
      </c>
      <c r="B198" s="79"/>
      <c r="C198" s="79"/>
      <c r="D198" s="80"/>
      <c r="E198" s="81"/>
      <c r="F198" s="63"/>
      <c r="G198" s="63"/>
      <c r="H198" s="64" t="str">
        <f t="shared" si="4"/>
        <v/>
      </c>
      <c r="I198" s="65" t="str">
        <f t="shared" si="2"/>
        <v/>
      </c>
      <c r="J198" s="82"/>
    </row>
  </sheetData>
  <sheetProtection password="8B81" sheet="1" selectLockedCells="1"/>
  <mergeCells count="2">
    <mergeCell ref="A1:J1"/>
    <mergeCell ref="D7:G7"/>
  </mergeCells>
  <conditionalFormatting sqref="B129:C198 J129:J198 E129:G198">
    <cfRule type="cellIs" dxfId="19" priority="1" stopIfTrue="1" operator="notEqual">
      <formula>""</formula>
    </cfRule>
  </conditionalFormatting>
  <conditionalFormatting sqref="D129:D212">
    <cfRule type="cellIs" dxfId="18" priority="2" stopIfTrue="1" operator="notEqual">
      <formula>""</formula>
    </cfRule>
  </conditionalFormatting>
  <conditionalFormatting sqref="H8">
    <cfRule type="expression" dxfId="17" priority="3" stopIfTrue="1">
      <formula>$H$8=0</formula>
    </cfRule>
    <cfRule type="cellIs" dxfId="16" priority="4" stopIfTrue="1" operator="lessThan">
      <formula>$H$8</formula>
    </cfRule>
    <cfRule type="cellIs" dxfId="15" priority="5" stopIfTrue="1" operator="greaterThan">
      <formula>$H$8</formula>
    </cfRule>
  </conditionalFormatting>
  <conditionalFormatting sqref="H6">
    <cfRule type="cellIs" dxfId="14" priority="6" stopIfTrue="1" operator="equal">
      <formula>0</formula>
    </cfRule>
    <cfRule type="cellIs" dxfId="13" priority="7" stopIfTrue="1" operator="lessThan">
      <formula>$H$8</formula>
    </cfRule>
    <cfRule type="cellIs" dxfId="12" priority="8" stopIfTrue="1" operator="greaterThanOrEqual">
      <formula>$H$8</formula>
    </cfRule>
  </conditionalFormatting>
  <conditionalFormatting sqref="J24:J128 B24:E128">
    <cfRule type="cellIs" dxfId="11" priority="9" stopIfTrue="1" operator="notEqual">
      <formula>""</formula>
    </cfRule>
  </conditionalFormatting>
  <conditionalFormatting sqref="F24:G128">
    <cfRule type="cellIs" dxfId="10" priority="10" stopIfTrue="1" operator="notEqual">
      <formula>""</formula>
    </cfRule>
  </conditionalFormatting>
  <conditionalFormatting sqref="B17:E23 J17:J23">
    <cfRule type="cellIs" dxfId="9" priority="11" stopIfTrue="1" operator="notEqual">
      <formula>""</formula>
    </cfRule>
  </conditionalFormatting>
  <conditionalFormatting sqref="F17:G23">
    <cfRule type="cellIs" dxfId="8" priority="12" stopIfTrue="1" operator="notEqual">
      <formula>""</formula>
    </cfRule>
  </conditionalFormatting>
  <dataValidations disablePrompts="1" xWindow="53143" yWindow="17010" count="1">
    <dataValidation type="custom" allowBlank="1" showErrorMessage="1" errorTitle="Achtung!" error="Betrag nur mit 2 (zwei) Dezimalstellen!!!" sqref="F129:G198">
      <formula1>F129=ROUND(F129,2)</formula1>
      <formula2>0</formula2>
    </dataValidation>
  </dataValidations>
  <pageMargins left="0.7" right="0.7" top="0.78749999999999998" bottom="0.78749999999999998" header="0.51180555555555551" footer="0.51180555555555551"/>
  <pageSetup paperSize="9" scale="4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8"/>
  <sheetViews>
    <sheetView workbookViewId="0">
      <selection activeCell="H6" sqref="H6"/>
    </sheetView>
  </sheetViews>
  <sheetFormatPr baseColWidth="10" defaultColWidth="11.44140625" defaultRowHeight="12.55" x14ac:dyDescent="0.2"/>
  <cols>
    <col min="1" max="1" width="5.5546875" style="13" customWidth="1"/>
    <col min="2" max="2" width="13" style="1" customWidth="1"/>
    <col min="3" max="3" width="2.109375" style="3" customWidth="1"/>
    <col min="4" max="4" width="57.6640625" style="1" customWidth="1"/>
    <col min="5" max="5" width="16.6640625" style="1" customWidth="1"/>
    <col min="6" max="6" width="15" style="41" customWidth="1"/>
    <col min="7" max="7" width="11.21875" style="41" customWidth="1"/>
    <col min="8" max="8" width="17" style="13" customWidth="1"/>
    <col min="9" max="16384" width="11.44140625" style="13"/>
  </cols>
  <sheetData>
    <row r="1" spans="1:13" ht="15.05" customHeight="1" x14ac:dyDescent="0.25">
      <c r="A1" s="111" t="s">
        <v>301</v>
      </c>
      <c r="B1" s="111"/>
      <c r="C1" s="111"/>
      <c r="D1" s="111"/>
      <c r="E1" s="111"/>
      <c r="F1" s="111"/>
      <c r="G1" s="111"/>
      <c r="H1" s="111"/>
      <c r="I1" s="111"/>
      <c r="J1" s="2"/>
    </row>
    <row r="2" spans="1:13" x14ac:dyDescent="0.2">
      <c r="F2" s="1"/>
      <c r="G2" s="1"/>
    </row>
    <row r="3" spans="1:13" x14ac:dyDescent="0.2">
      <c r="A3" s="1"/>
      <c r="F3" s="1"/>
      <c r="G3" s="1"/>
    </row>
    <row r="4" spans="1:13" ht="14.4" x14ac:dyDescent="0.2">
      <c r="A4" s="1"/>
      <c r="D4" s="43" t="s">
        <v>29</v>
      </c>
      <c r="E4" s="44"/>
      <c r="F4" s="44"/>
      <c r="G4" s="44"/>
      <c r="H4" s="45"/>
    </row>
    <row r="5" spans="1:13" x14ac:dyDescent="0.2">
      <c r="A5" s="1"/>
      <c r="F5" s="1"/>
      <c r="G5" s="1"/>
      <c r="H5" s="1"/>
    </row>
    <row r="6" spans="1:13" ht="12.7" customHeight="1" x14ac:dyDescent="0.2">
      <c r="A6" s="1"/>
      <c r="D6" s="112" t="s">
        <v>302</v>
      </c>
      <c r="E6" s="112"/>
      <c r="F6" s="112"/>
      <c r="G6" s="112"/>
      <c r="H6" s="46">
        <f>SUM($H$15:$H$9971)</f>
        <v>80000</v>
      </c>
    </row>
    <row r="7" spans="1:13" x14ac:dyDescent="0.2">
      <c r="A7" s="1"/>
      <c r="F7" s="1"/>
      <c r="G7" s="1"/>
    </row>
    <row r="8" spans="1:13" x14ac:dyDescent="0.2">
      <c r="A8" s="1"/>
      <c r="F8" s="1"/>
      <c r="G8" s="1"/>
    </row>
    <row r="9" spans="1:13" x14ac:dyDescent="0.2">
      <c r="A9" s="1"/>
      <c r="F9" s="1"/>
      <c r="G9" s="1"/>
      <c r="H9" s="1"/>
    </row>
    <row r="10" spans="1:13" x14ac:dyDescent="0.2">
      <c r="A10" s="1"/>
      <c r="F10" s="1"/>
      <c r="G10" s="1"/>
      <c r="H10" s="1"/>
    </row>
    <row r="11" spans="1:13" x14ac:dyDescent="0.2">
      <c r="A11" s="1"/>
      <c r="F11" s="1"/>
      <c r="G11" s="1"/>
    </row>
    <row r="12" spans="1:13" x14ac:dyDescent="0.2">
      <c r="A12" s="1"/>
      <c r="F12" s="1"/>
      <c r="G12" s="1"/>
    </row>
    <row r="13" spans="1:13" ht="14.4" x14ac:dyDescent="0.25">
      <c r="A13" s="51"/>
      <c r="B13" s="5" t="s">
        <v>26</v>
      </c>
      <c r="C13" s="6"/>
      <c r="D13" s="5"/>
      <c r="E13" s="5"/>
      <c r="F13" s="5"/>
      <c r="G13" s="5"/>
    </row>
    <row r="14" spans="1:13" ht="42.6" x14ac:dyDescent="0.2">
      <c r="A14" s="52" t="s">
        <v>33</v>
      </c>
      <c r="B14" s="52" t="s">
        <v>34</v>
      </c>
      <c r="C14" s="52" t="s">
        <v>35</v>
      </c>
      <c r="D14" s="53" t="s">
        <v>36</v>
      </c>
      <c r="E14" s="52" t="s">
        <v>37</v>
      </c>
      <c r="F14" s="52" t="s">
        <v>38</v>
      </c>
      <c r="G14" s="52" t="s">
        <v>39</v>
      </c>
      <c r="H14" s="52" t="s">
        <v>40</v>
      </c>
      <c r="I14" s="55" t="s">
        <v>42</v>
      </c>
      <c r="M14" s="56"/>
    </row>
    <row r="15" spans="1:13" x14ac:dyDescent="0.2">
      <c r="A15" s="57">
        <f t="shared" ref="A15:A198" ca="1" si="0">+IF(NOT(ISBLANK(INDIRECT("e"&amp;ROW()))),MAX(INDIRECT("a$14:A"&amp;ROW()-1))+1,"")</f>
        <v>1</v>
      </c>
      <c r="B15" s="58" t="s">
        <v>51</v>
      </c>
      <c r="C15" s="59"/>
      <c r="D15" s="60" t="s">
        <v>52</v>
      </c>
      <c r="E15" s="61" t="s">
        <v>45</v>
      </c>
      <c r="F15" s="62">
        <v>160</v>
      </c>
      <c r="G15" s="62">
        <v>31</v>
      </c>
      <c r="H15" s="64">
        <f t="shared" ref="H15:H28" si="1">+IF(AND(F15="",G15=""),"",ROUND(F15*G15,2))</f>
        <v>4960</v>
      </c>
      <c r="I15" s="66" t="s">
        <v>46</v>
      </c>
    </row>
    <row r="16" spans="1:13" x14ac:dyDescent="0.2">
      <c r="A16" s="57">
        <f t="shared" ca="1" si="0"/>
        <v>2</v>
      </c>
      <c r="B16" s="58" t="s">
        <v>303</v>
      </c>
      <c r="C16" s="59"/>
      <c r="D16" s="60" t="s">
        <v>304</v>
      </c>
      <c r="E16" s="61" t="s">
        <v>83</v>
      </c>
      <c r="F16" s="62">
        <v>14</v>
      </c>
      <c r="G16" s="62">
        <v>61.11</v>
      </c>
      <c r="H16" s="64">
        <f t="shared" si="1"/>
        <v>855.54</v>
      </c>
      <c r="I16" s="66" t="s">
        <v>46</v>
      </c>
      <c r="L16" s="84"/>
    </row>
    <row r="17" spans="1:12" x14ac:dyDescent="0.2">
      <c r="A17" s="57">
        <f t="shared" ca="1" si="0"/>
        <v>3</v>
      </c>
      <c r="B17" s="58" t="s">
        <v>305</v>
      </c>
      <c r="C17" s="59"/>
      <c r="D17" s="60" t="s">
        <v>306</v>
      </c>
      <c r="E17" s="61" t="s">
        <v>90</v>
      </c>
      <c r="F17" s="62">
        <v>400</v>
      </c>
      <c r="G17" s="62">
        <v>6.31</v>
      </c>
      <c r="H17" s="64">
        <f t="shared" si="1"/>
        <v>2524</v>
      </c>
      <c r="I17" s="66" t="s">
        <v>46</v>
      </c>
      <c r="L17" s="85"/>
    </row>
    <row r="18" spans="1:12" x14ac:dyDescent="0.2">
      <c r="A18" s="57">
        <f t="shared" ca="1" si="0"/>
        <v>4</v>
      </c>
      <c r="B18" s="58" t="s">
        <v>307</v>
      </c>
      <c r="C18" s="59"/>
      <c r="D18" s="60" t="s">
        <v>308</v>
      </c>
      <c r="E18" s="61" t="s">
        <v>90</v>
      </c>
      <c r="F18" s="62">
        <v>2000</v>
      </c>
      <c r="G18" s="62">
        <v>1.95</v>
      </c>
      <c r="H18" s="64">
        <f t="shared" si="1"/>
        <v>3900</v>
      </c>
      <c r="I18" s="66" t="s">
        <v>46</v>
      </c>
      <c r="L18" s="84"/>
    </row>
    <row r="19" spans="1:12" x14ac:dyDescent="0.2">
      <c r="A19" s="57">
        <f t="shared" ca="1" si="0"/>
        <v>5</v>
      </c>
      <c r="B19" s="58" t="s">
        <v>309</v>
      </c>
      <c r="C19" s="59"/>
      <c r="D19" s="60" t="s">
        <v>310</v>
      </c>
      <c r="E19" s="61" t="s">
        <v>90</v>
      </c>
      <c r="F19" s="62">
        <v>110</v>
      </c>
      <c r="G19" s="62">
        <v>3.33</v>
      </c>
      <c r="H19" s="64">
        <f t="shared" si="1"/>
        <v>366.3</v>
      </c>
      <c r="I19" s="66" t="s">
        <v>46</v>
      </c>
    </row>
    <row r="20" spans="1:12" x14ac:dyDescent="0.2">
      <c r="A20" s="57">
        <f t="shared" ca="1" si="0"/>
        <v>6</v>
      </c>
      <c r="B20" s="58" t="s">
        <v>311</v>
      </c>
      <c r="C20" s="59"/>
      <c r="D20" s="60" t="s">
        <v>312</v>
      </c>
      <c r="E20" s="61" t="s">
        <v>72</v>
      </c>
      <c r="F20" s="62">
        <v>108</v>
      </c>
      <c r="G20" s="62">
        <v>2.08</v>
      </c>
      <c r="H20" s="64">
        <f t="shared" si="1"/>
        <v>224.64</v>
      </c>
      <c r="I20" s="66" t="s">
        <v>46</v>
      </c>
    </row>
    <row r="21" spans="1:12" x14ac:dyDescent="0.2">
      <c r="A21" s="57">
        <f t="shared" ca="1" si="0"/>
        <v>7</v>
      </c>
      <c r="B21" s="58" t="s">
        <v>313</v>
      </c>
      <c r="C21" s="59"/>
      <c r="D21" s="60" t="s">
        <v>314</v>
      </c>
      <c r="E21" s="61" t="s">
        <v>72</v>
      </c>
      <c r="F21" s="62">
        <v>144</v>
      </c>
      <c r="G21" s="62">
        <v>2.75</v>
      </c>
      <c r="H21" s="64">
        <f t="shared" si="1"/>
        <v>396</v>
      </c>
      <c r="I21" s="66" t="s">
        <v>46</v>
      </c>
    </row>
    <row r="22" spans="1:12" x14ac:dyDescent="0.2">
      <c r="A22" s="57">
        <f t="shared" ca="1" si="0"/>
        <v>8</v>
      </c>
      <c r="B22" s="58" t="s">
        <v>315</v>
      </c>
      <c r="C22" s="59"/>
      <c r="D22" s="60" t="s">
        <v>316</v>
      </c>
      <c r="E22" s="61" t="s">
        <v>72</v>
      </c>
      <c r="F22" s="62">
        <v>36</v>
      </c>
      <c r="G22" s="62">
        <v>18.239999999999998</v>
      </c>
      <c r="H22" s="64">
        <f t="shared" si="1"/>
        <v>656.64</v>
      </c>
      <c r="I22" s="66" t="s">
        <v>46</v>
      </c>
      <c r="L22" s="84"/>
    </row>
    <row r="23" spans="1:12" x14ac:dyDescent="0.2">
      <c r="A23" s="57">
        <f t="shared" ca="1" si="0"/>
        <v>9</v>
      </c>
      <c r="B23" s="58" t="s">
        <v>317</v>
      </c>
      <c r="C23" s="59"/>
      <c r="D23" s="60" t="s">
        <v>318</v>
      </c>
      <c r="E23" s="61" t="s">
        <v>72</v>
      </c>
      <c r="F23" s="62">
        <v>18</v>
      </c>
      <c r="G23" s="62">
        <v>30.97</v>
      </c>
      <c r="H23" s="64">
        <f t="shared" si="1"/>
        <v>557.46</v>
      </c>
      <c r="I23" s="66" t="s">
        <v>46</v>
      </c>
      <c r="L23" s="85"/>
    </row>
    <row r="24" spans="1:12" x14ac:dyDescent="0.2">
      <c r="A24" s="57">
        <f t="shared" ca="1" si="0"/>
        <v>10</v>
      </c>
      <c r="B24" s="58" t="s">
        <v>319</v>
      </c>
      <c r="C24" s="59"/>
      <c r="D24" s="60" t="s">
        <v>320</v>
      </c>
      <c r="E24" s="61" t="s">
        <v>72</v>
      </c>
      <c r="F24" s="62">
        <v>2</v>
      </c>
      <c r="G24" s="62">
        <v>19.53</v>
      </c>
      <c r="H24" s="64">
        <f t="shared" si="1"/>
        <v>39.06</v>
      </c>
      <c r="I24" s="66" t="s">
        <v>46</v>
      </c>
      <c r="L24" s="84"/>
    </row>
    <row r="25" spans="1:12" x14ac:dyDescent="0.2">
      <c r="A25" s="57">
        <f t="shared" ca="1" si="0"/>
        <v>11</v>
      </c>
      <c r="B25" s="58" t="s">
        <v>321</v>
      </c>
      <c r="C25" s="59"/>
      <c r="D25" s="60" t="s">
        <v>322</v>
      </c>
      <c r="E25" s="61" t="s">
        <v>72</v>
      </c>
      <c r="F25" s="62">
        <v>6</v>
      </c>
      <c r="G25" s="62">
        <v>23.93</v>
      </c>
      <c r="H25" s="64">
        <f t="shared" si="1"/>
        <v>143.58000000000001</v>
      </c>
      <c r="I25" s="66" t="s">
        <v>46</v>
      </c>
    </row>
    <row r="26" spans="1:12" x14ac:dyDescent="0.2">
      <c r="A26" s="57">
        <f t="shared" ca="1" si="0"/>
        <v>12</v>
      </c>
      <c r="B26" s="58" t="s">
        <v>323</v>
      </c>
      <c r="C26" s="59"/>
      <c r="D26" s="60" t="s">
        <v>324</v>
      </c>
      <c r="E26" s="61" t="s">
        <v>69</v>
      </c>
      <c r="F26" s="62">
        <v>1</v>
      </c>
      <c r="G26" s="62">
        <v>4354.75</v>
      </c>
      <c r="H26" s="64">
        <f t="shared" si="1"/>
        <v>4354.75</v>
      </c>
      <c r="I26" s="66" t="s">
        <v>46</v>
      </c>
    </row>
    <row r="27" spans="1:12" x14ac:dyDescent="0.2">
      <c r="A27" s="57">
        <f t="shared" ca="1" si="0"/>
        <v>13</v>
      </c>
      <c r="B27" s="58" t="s">
        <v>325</v>
      </c>
      <c r="C27" s="59"/>
      <c r="D27" s="60" t="s">
        <v>326</v>
      </c>
      <c r="E27" s="61" t="s">
        <v>69</v>
      </c>
      <c r="F27" s="62">
        <v>1</v>
      </c>
      <c r="G27" s="62">
        <v>15000</v>
      </c>
      <c r="H27" s="64">
        <f t="shared" si="1"/>
        <v>15000</v>
      </c>
      <c r="I27" s="66" t="s">
        <v>46</v>
      </c>
    </row>
    <row r="28" spans="1:12" x14ac:dyDescent="0.2">
      <c r="A28" s="57">
        <f t="shared" ca="1" si="0"/>
        <v>14</v>
      </c>
      <c r="B28" s="58" t="s">
        <v>327</v>
      </c>
      <c r="C28" s="59"/>
      <c r="D28" s="60" t="s">
        <v>328</v>
      </c>
      <c r="E28" s="61" t="s">
        <v>100</v>
      </c>
      <c r="F28" s="62">
        <v>7780.33</v>
      </c>
      <c r="G28" s="62">
        <v>5.0599999999999996</v>
      </c>
      <c r="H28" s="64">
        <f t="shared" si="1"/>
        <v>39368.47</v>
      </c>
      <c r="I28" s="66" t="s">
        <v>46</v>
      </c>
      <c r="L28" s="84"/>
    </row>
    <row r="29" spans="1:12" x14ac:dyDescent="0.2">
      <c r="A29" s="57">
        <f t="shared" ca="1" si="0"/>
        <v>15</v>
      </c>
      <c r="B29" s="58" t="s">
        <v>329</v>
      </c>
      <c r="C29" s="59"/>
      <c r="D29" s="60" t="s">
        <v>330</v>
      </c>
      <c r="E29" s="61" t="s">
        <v>100</v>
      </c>
      <c r="F29" s="62">
        <v>1049.46</v>
      </c>
      <c r="G29" s="62">
        <v>6.34</v>
      </c>
      <c r="H29" s="64">
        <f>+IF(AND(F29="",G29=""),"",ROUND(F29*G29,2))-0.02</f>
        <v>6653.5599999999995</v>
      </c>
      <c r="I29" s="66" t="s">
        <v>46</v>
      </c>
      <c r="L29" s="85"/>
    </row>
    <row r="30" spans="1:12" x14ac:dyDescent="0.2">
      <c r="A30" s="68" t="str">
        <f t="shared" ca="1" si="0"/>
        <v/>
      </c>
      <c r="B30" s="58"/>
      <c r="C30" s="59"/>
      <c r="D30" s="60"/>
      <c r="E30" s="61"/>
      <c r="F30" s="62"/>
      <c r="G30" s="62"/>
      <c r="H30" s="64" t="str">
        <f t="shared" ref="H30:H198" si="2">+IF(AND(F30="",G30=""),"",ROUND(F30*G30,2))</f>
        <v/>
      </c>
      <c r="I30" s="66"/>
      <c r="L30" s="84"/>
    </row>
    <row r="31" spans="1:12" x14ac:dyDescent="0.2">
      <c r="A31" s="68" t="str">
        <f t="shared" ca="1" si="0"/>
        <v/>
      </c>
      <c r="B31" s="58"/>
      <c r="C31" s="59"/>
      <c r="D31" s="60"/>
      <c r="E31" s="61"/>
      <c r="F31" s="62"/>
      <c r="G31" s="62"/>
      <c r="H31" s="64" t="str">
        <f t="shared" si="2"/>
        <v/>
      </c>
      <c r="I31" s="66"/>
    </row>
    <row r="32" spans="1:12" x14ac:dyDescent="0.2">
      <c r="A32" s="68" t="str">
        <f t="shared" ca="1" si="0"/>
        <v/>
      </c>
      <c r="B32" s="58"/>
      <c r="C32" s="59"/>
      <c r="D32" s="60"/>
      <c r="E32" s="61"/>
      <c r="F32" s="62"/>
      <c r="G32" s="62"/>
      <c r="H32" s="64" t="str">
        <f t="shared" si="2"/>
        <v/>
      </c>
      <c r="I32" s="66"/>
    </row>
    <row r="33" spans="1:12" x14ac:dyDescent="0.2">
      <c r="A33" s="68" t="str">
        <f t="shared" ca="1" si="0"/>
        <v/>
      </c>
      <c r="B33" s="58"/>
      <c r="C33" s="59"/>
      <c r="D33" s="60"/>
      <c r="E33" s="61"/>
      <c r="F33" s="62"/>
      <c r="G33" s="62"/>
      <c r="H33" s="64" t="str">
        <f t="shared" si="2"/>
        <v/>
      </c>
      <c r="I33" s="86"/>
    </row>
    <row r="34" spans="1:12" x14ac:dyDescent="0.2">
      <c r="A34" s="68" t="str">
        <f t="shared" ca="1" si="0"/>
        <v/>
      </c>
      <c r="B34" s="58"/>
      <c r="C34" s="59"/>
      <c r="D34" s="60"/>
      <c r="E34" s="61"/>
      <c r="F34" s="62"/>
      <c r="G34" s="62"/>
      <c r="H34" s="64" t="str">
        <f t="shared" si="2"/>
        <v/>
      </c>
      <c r="I34" s="66"/>
      <c r="L34" s="84"/>
    </row>
    <row r="35" spans="1:12" x14ac:dyDescent="0.2">
      <c r="A35" s="68" t="str">
        <f t="shared" ca="1" si="0"/>
        <v/>
      </c>
      <c r="B35" s="58"/>
      <c r="C35" s="59"/>
      <c r="D35" s="60"/>
      <c r="E35" s="61"/>
      <c r="F35" s="62"/>
      <c r="G35" s="62"/>
      <c r="H35" s="64" t="str">
        <f t="shared" si="2"/>
        <v/>
      </c>
      <c r="I35" s="66"/>
      <c r="L35" s="85"/>
    </row>
    <row r="36" spans="1:12" x14ac:dyDescent="0.2">
      <c r="A36" s="68" t="str">
        <f t="shared" ca="1" si="0"/>
        <v/>
      </c>
      <c r="B36" s="58"/>
      <c r="C36" s="59"/>
      <c r="D36" s="60"/>
      <c r="E36" s="61"/>
      <c r="F36" s="62"/>
      <c r="G36" s="62"/>
      <c r="H36" s="64" t="str">
        <f t="shared" si="2"/>
        <v/>
      </c>
      <c r="I36" s="66"/>
      <c r="L36" s="84"/>
    </row>
    <row r="37" spans="1:12" x14ac:dyDescent="0.2">
      <c r="A37" s="68" t="str">
        <f t="shared" ca="1" si="0"/>
        <v/>
      </c>
      <c r="B37" s="58"/>
      <c r="C37" s="59"/>
      <c r="D37" s="60"/>
      <c r="E37" s="61"/>
      <c r="F37" s="62"/>
      <c r="G37" s="62"/>
      <c r="H37" s="64" t="str">
        <f t="shared" si="2"/>
        <v/>
      </c>
      <c r="I37" s="66"/>
    </row>
    <row r="38" spans="1:12" x14ac:dyDescent="0.2">
      <c r="A38" s="68" t="str">
        <f t="shared" ca="1" si="0"/>
        <v/>
      </c>
      <c r="B38" s="58"/>
      <c r="C38" s="59"/>
      <c r="D38" s="60"/>
      <c r="E38" s="61"/>
      <c r="F38" s="62"/>
      <c r="G38" s="62"/>
      <c r="H38" s="64" t="str">
        <f t="shared" si="2"/>
        <v/>
      </c>
      <c r="I38" s="86"/>
    </row>
    <row r="39" spans="1:12" x14ac:dyDescent="0.2">
      <c r="A39" s="68" t="str">
        <f t="shared" ca="1" si="0"/>
        <v/>
      </c>
      <c r="B39" s="58"/>
      <c r="C39" s="59"/>
      <c r="D39" s="60"/>
      <c r="E39" s="61"/>
      <c r="F39" s="62"/>
      <c r="G39" s="62"/>
      <c r="H39" s="64" t="str">
        <f t="shared" si="2"/>
        <v/>
      </c>
      <c r="I39" s="66"/>
      <c r="L39" s="84"/>
    </row>
    <row r="40" spans="1:12" x14ac:dyDescent="0.2">
      <c r="A40" s="68" t="str">
        <f t="shared" ca="1" si="0"/>
        <v/>
      </c>
      <c r="B40" s="58"/>
      <c r="C40" s="59"/>
      <c r="D40" s="60"/>
      <c r="E40" s="61"/>
      <c r="F40" s="62"/>
      <c r="G40" s="62"/>
      <c r="H40" s="64" t="str">
        <f t="shared" si="2"/>
        <v/>
      </c>
      <c r="I40" s="66"/>
      <c r="L40" s="85"/>
    </row>
    <row r="41" spans="1:12" x14ac:dyDescent="0.2">
      <c r="A41" s="68" t="str">
        <f t="shared" ca="1" si="0"/>
        <v/>
      </c>
      <c r="B41" s="58"/>
      <c r="C41" s="59"/>
      <c r="D41" s="60"/>
      <c r="E41" s="61"/>
      <c r="F41" s="62"/>
      <c r="G41" s="62"/>
      <c r="H41" s="64" t="str">
        <f t="shared" si="2"/>
        <v/>
      </c>
      <c r="I41" s="66"/>
      <c r="L41" s="84"/>
    </row>
    <row r="42" spans="1:12" x14ac:dyDescent="0.2">
      <c r="A42" s="68" t="str">
        <f t="shared" ca="1" si="0"/>
        <v/>
      </c>
      <c r="B42" s="58"/>
      <c r="C42" s="59"/>
      <c r="D42" s="60"/>
      <c r="E42" s="61"/>
      <c r="F42" s="62"/>
      <c r="G42" s="62"/>
      <c r="H42" s="64" t="str">
        <f t="shared" si="2"/>
        <v/>
      </c>
      <c r="I42" s="66"/>
    </row>
    <row r="43" spans="1:12" x14ac:dyDescent="0.2">
      <c r="A43" s="68" t="str">
        <f t="shared" ca="1" si="0"/>
        <v/>
      </c>
      <c r="B43" s="58"/>
      <c r="C43" s="59"/>
      <c r="D43" s="60"/>
      <c r="E43" s="61"/>
      <c r="F43" s="62"/>
      <c r="G43" s="62"/>
      <c r="H43" s="64" t="str">
        <f t="shared" si="2"/>
        <v/>
      </c>
      <c r="I43" s="66"/>
    </row>
    <row r="44" spans="1:12" x14ac:dyDescent="0.2">
      <c r="A44" s="68" t="str">
        <f t="shared" ca="1" si="0"/>
        <v/>
      </c>
      <c r="B44" s="58"/>
      <c r="C44" s="59"/>
      <c r="D44" s="60"/>
      <c r="E44" s="61"/>
      <c r="F44" s="62"/>
      <c r="G44" s="62"/>
      <c r="H44" s="64" t="str">
        <f t="shared" si="2"/>
        <v/>
      </c>
      <c r="I44" s="86"/>
    </row>
    <row r="45" spans="1:12" x14ac:dyDescent="0.2">
      <c r="A45" s="68" t="str">
        <f t="shared" ca="1" si="0"/>
        <v/>
      </c>
      <c r="B45" s="58"/>
      <c r="C45" s="59"/>
      <c r="D45" s="60"/>
      <c r="E45" s="61"/>
      <c r="F45" s="62"/>
      <c r="G45" s="62"/>
      <c r="H45" s="64" t="str">
        <f t="shared" si="2"/>
        <v/>
      </c>
      <c r="I45" s="66"/>
      <c r="L45" s="84"/>
    </row>
    <row r="46" spans="1:12" x14ac:dyDescent="0.2">
      <c r="A46" s="68" t="str">
        <f t="shared" ca="1" si="0"/>
        <v/>
      </c>
      <c r="B46" s="58"/>
      <c r="C46" s="59"/>
      <c r="D46" s="60"/>
      <c r="E46" s="61"/>
      <c r="F46" s="62"/>
      <c r="G46" s="62"/>
      <c r="H46" s="64" t="str">
        <f t="shared" si="2"/>
        <v/>
      </c>
      <c r="I46" s="66"/>
      <c r="L46" s="85"/>
    </row>
    <row r="47" spans="1:12" x14ac:dyDescent="0.2">
      <c r="A47" s="68" t="str">
        <f t="shared" ca="1" si="0"/>
        <v/>
      </c>
      <c r="B47" s="58"/>
      <c r="C47" s="59"/>
      <c r="D47" s="60"/>
      <c r="E47" s="61"/>
      <c r="F47" s="62"/>
      <c r="G47" s="62"/>
      <c r="H47" s="64" t="str">
        <f t="shared" si="2"/>
        <v/>
      </c>
      <c r="I47" s="66"/>
      <c r="L47" s="84"/>
    </row>
    <row r="48" spans="1:12" x14ac:dyDescent="0.2">
      <c r="A48" s="68" t="str">
        <f t="shared" ca="1" si="0"/>
        <v/>
      </c>
      <c r="B48" s="58"/>
      <c r="C48" s="59"/>
      <c r="D48" s="60"/>
      <c r="E48" s="61"/>
      <c r="F48" s="62"/>
      <c r="G48" s="62"/>
      <c r="H48" s="64" t="str">
        <f t="shared" si="2"/>
        <v/>
      </c>
      <c r="I48" s="66"/>
    </row>
    <row r="49" spans="1:9" x14ac:dyDescent="0.2">
      <c r="A49" s="68" t="str">
        <f t="shared" ca="1" si="0"/>
        <v/>
      </c>
      <c r="B49" s="58"/>
      <c r="C49" s="59"/>
      <c r="D49" s="60"/>
      <c r="E49" s="61"/>
      <c r="F49" s="62"/>
      <c r="G49" s="62"/>
      <c r="H49" s="64" t="str">
        <f t="shared" si="2"/>
        <v/>
      </c>
      <c r="I49" s="66"/>
    </row>
    <row r="50" spans="1:9" x14ac:dyDescent="0.2">
      <c r="A50" s="68" t="str">
        <f t="shared" ca="1" si="0"/>
        <v/>
      </c>
      <c r="B50" s="58"/>
      <c r="C50" s="59"/>
      <c r="D50" s="60"/>
      <c r="E50" s="61"/>
      <c r="F50" s="62"/>
      <c r="G50" s="62"/>
      <c r="H50" s="64" t="str">
        <f t="shared" si="2"/>
        <v/>
      </c>
      <c r="I50" s="66"/>
    </row>
    <row r="51" spans="1:9" x14ac:dyDescent="0.2">
      <c r="A51" s="68" t="str">
        <f t="shared" ca="1" si="0"/>
        <v/>
      </c>
      <c r="B51" s="58"/>
      <c r="C51" s="59"/>
      <c r="D51" s="60"/>
      <c r="E51" s="61"/>
      <c r="F51" s="62"/>
      <c r="G51" s="62"/>
      <c r="H51" s="64" t="str">
        <f t="shared" si="2"/>
        <v/>
      </c>
      <c r="I51" s="66"/>
    </row>
    <row r="52" spans="1:9" x14ac:dyDescent="0.2">
      <c r="A52" s="68" t="str">
        <f t="shared" ca="1" si="0"/>
        <v/>
      </c>
      <c r="B52" s="58"/>
      <c r="C52" s="59"/>
      <c r="D52" s="60"/>
      <c r="E52" s="61"/>
      <c r="F52" s="62"/>
      <c r="G52" s="62"/>
      <c r="H52" s="64" t="str">
        <f t="shared" si="2"/>
        <v/>
      </c>
      <c r="I52" s="66"/>
    </row>
    <row r="53" spans="1:9" x14ac:dyDescent="0.2">
      <c r="A53" s="68" t="str">
        <f t="shared" ca="1" si="0"/>
        <v/>
      </c>
      <c r="B53" s="58"/>
      <c r="C53" s="59"/>
      <c r="D53" s="60"/>
      <c r="E53" s="61"/>
      <c r="F53" s="62"/>
      <c r="G53" s="62"/>
      <c r="H53" s="64" t="str">
        <f t="shared" si="2"/>
        <v/>
      </c>
      <c r="I53" s="66"/>
    </row>
    <row r="54" spans="1:9" x14ac:dyDescent="0.2">
      <c r="A54" s="68" t="str">
        <f t="shared" ca="1" si="0"/>
        <v/>
      </c>
      <c r="B54" s="58"/>
      <c r="C54" s="59"/>
      <c r="D54" s="60"/>
      <c r="E54" s="61"/>
      <c r="F54" s="62"/>
      <c r="G54" s="62"/>
      <c r="H54" s="64" t="str">
        <f t="shared" si="2"/>
        <v/>
      </c>
      <c r="I54" s="66"/>
    </row>
    <row r="55" spans="1:9" x14ac:dyDescent="0.2">
      <c r="A55" s="68" t="str">
        <f t="shared" ca="1" si="0"/>
        <v/>
      </c>
      <c r="B55" s="58"/>
      <c r="C55" s="59"/>
      <c r="D55" s="60"/>
      <c r="E55" s="61"/>
      <c r="F55" s="62"/>
      <c r="G55" s="62"/>
      <c r="H55" s="64" t="str">
        <f t="shared" si="2"/>
        <v/>
      </c>
      <c r="I55" s="66"/>
    </row>
    <row r="56" spans="1:9" x14ac:dyDescent="0.2">
      <c r="A56" s="68" t="str">
        <f t="shared" ca="1" si="0"/>
        <v/>
      </c>
      <c r="B56" s="58"/>
      <c r="C56" s="59"/>
      <c r="D56" s="60"/>
      <c r="E56" s="61"/>
      <c r="F56" s="62"/>
      <c r="G56" s="62"/>
      <c r="H56" s="64" t="str">
        <f t="shared" si="2"/>
        <v/>
      </c>
      <c r="I56" s="66"/>
    </row>
    <row r="57" spans="1:9" ht="12.7" customHeight="1" x14ac:dyDescent="0.2">
      <c r="A57" s="68" t="str">
        <f t="shared" ca="1" si="0"/>
        <v/>
      </c>
      <c r="B57" s="58"/>
      <c r="C57" s="59"/>
      <c r="D57" s="60"/>
      <c r="E57" s="61"/>
      <c r="F57" s="62"/>
      <c r="G57" s="62"/>
      <c r="H57" s="64" t="str">
        <f t="shared" si="2"/>
        <v/>
      </c>
      <c r="I57" s="66"/>
    </row>
    <row r="58" spans="1:9" x14ac:dyDescent="0.2">
      <c r="A58" s="68" t="str">
        <f t="shared" ca="1" si="0"/>
        <v/>
      </c>
      <c r="B58" s="58"/>
      <c r="C58" s="59"/>
      <c r="D58" s="60"/>
      <c r="E58" s="61"/>
      <c r="F58" s="62"/>
      <c r="G58" s="62"/>
      <c r="H58" s="64" t="str">
        <f t="shared" si="2"/>
        <v/>
      </c>
      <c r="I58" s="66"/>
    </row>
    <row r="59" spans="1:9" x14ac:dyDescent="0.2">
      <c r="A59" s="68" t="str">
        <f t="shared" ca="1" si="0"/>
        <v/>
      </c>
      <c r="B59" s="58"/>
      <c r="C59" s="59"/>
      <c r="D59" s="60"/>
      <c r="E59" s="61"/>
      <c r="F59" s="62"/>
      <c r="G59" s="62"/>
      <c r="H59" s="64" t="str">
        <f t="shared" si="2"/>
        <v/>
      </c>
      <c r="I59" s="66"/>
    </row>
    <row r="60" spans="1:9" x14ac:dyDescent="0.2">
      <c r="A60" s="68" t="str">
        <f t="shared" ca="1" si="0"/>
        <v/>
      </c>
      <c r="B60" s="58"/>
      <c r="C60" s="59"/>
      <c r="D60" s="60"/>
      <c r="E60" s="61"/>
      <c r="F60" s="62"/>
      <c r="G60" s="62"/>
      <c r="H60" s="64" t="str">
        <f t="shared" si="2"/>
        <v/>
      </c>
      <c r="I60" s="66"/>
    </row>
    <row r="61" spans="1:9" x14ac:dyDescent="0.2">
      <c r="A61" s="68" t="str">
        <f t="shared" ca="1" si="0"/>
        <v/>
      </c>
      <c r="B61" s="58"/>
      <c r="C61" s="59"/>
      <c r="D61" s="60"/>
      <c r="E61" s="61"/>
      <c r="F61" s="62"/>
      <c r="G61" s="62"/>
      <c r="H61" s="64" t="str">
        <f t="shared" si="2"/>
        <v/>
      </c>
      <c r="I61" s="66"/>
    </row>
    <row r="62" spans="1:9" x14ac:dyDescent="0.2">
      <c r="A62" s="68" t="str">
        <f t="shared" ca="1" si="0"/>
        <v/>
      </c>
      <c r="B62" s="58"/>
      <c r="C62" s="59"/>
      <c r="D62" s="60"/>
      <c r="E62" s="61"/>
      <c r="F62" s="62"/>
      <c r="G62" s="62"/>
      <c r="H62" s="64" t="str">
        <f t="shared" si="2"/>
        <v/>
      </c>
      <c r="I62" s="66"/>
    </row>
    <row r="63" spans="1:9" x14ac:dyDescent="0.2">
      <c r="A63" s="68" t="str">
        <f t="shared" ca="1" si="0"/>
        <v/>
      </c>
      <c r="B63" s="58"/>
      <c r="C63" s="59"/>
      <c r="D63" s="60"/>
      <c r="E63" s="61"/>
      <c r="F63" s="62"/>
      <c r="G63" s="62"/>
      <c r="H63" s="64" t="str">
        <f t="shared" si="2"/>
        <v/>
      </c>
      <c r="I63" s="66"/>
    </row>
    <row r="64" spans="1:9" x14ac:dyDescent="0.2">
      <c r="A64" s="68" t="str">
        <f t="shared" ca="1" si="0"/>
        <v/>
      </c>
      <c r="B64" s="58"/>
      <c r="C64" s="59"/>
      <c r="D64" s="60"/>
      <c r="E64" s="61"/>
      <c r="F64" s="62"/>
      <c r="G64" s="62"/>
      <c r="H64" s="64" t="str">
        <f t="shared" si="2"/>
        <v/>
      </c>
      <c r="I64" s="66"/>
    </row>
    <row r="65" spans="1:9" x14ac:dyDescent="0.2">
      <c r="A65" s="68" t="str">
        <f t="shared" ca="1" si="0"/>
        <v/>
      </c>
      <c r="B65" s="58"/>
      <c r="C65" s="59"/>
      <c r="D65" s="60"/>
      <c r="E65" s="61"/>
      <c r="F65" s="62"/>
      <c r="G65" s="62"/>
      <c r="H65" s="64" t="str">
        <f t="shared" si="2"/>
        <v/>
      </c>
      <c r="I65" s="66"/>
    </row>
    <row r="66" spans="1:9" x14ac:dyDescent="0.2">
      <c r="A66" s="68" t="str">
        <f t="shared" ca="1" si="0"/>
        <v/>
      </c>
      <c r="B66" s="58"/>
      <c r="C66" s="59"/>
      <c r="D66" s="60"/>
      <c r="E66" s="61"/>
      <c r="F66" s="62"/>
      <c r="G66" s="62"/>
      <c r="H66" s="64" t="str">
        <f t="shared" si="2"/>
        <v/>
      </c>
      <c r="I66" s="66"/>
    </row>
    <row r="67" spans="1:9" x14ac:dyDescent="0.2">
      <c r="A67" s="68" t="str">
        <f t="shared" ca="1" si="0"/>
        <v/>
      </c>
      <c r="B67" s="58"/>
      <c r="C67" s="59"/>
      <c r="D67" s="60"/>
      <c r="E67" s="61"/>
      <c r="F67" s="62"/>
      <c r="G67" s="62"/>
      <c r="H67" s="64" t="str">
        <f t="shared" si="2"/>
        <v/>
      </c>
      <c r="I67" s="66"/>
    </row>
    <row r="68" spans="1:9" x14ac:dyDescent="0.2">
      <c r="A68" s="68" t="str">
        <f t="shared" ca="1" si="0"/>
        <v/>
      </c>
      <c r="B68" s="58"/>
      <c r="C68" s="59"/>
      <c r="D68" s="60"/>
      <c r="E68" s="61"/>
      <c r="F68" s="62"/>
      <c r="G68" s="62"/>
      <c r="H68" s="64" t="str">
        <f t="shared" si="2"/>
        <v/>
      </c>
      <c r="I68" s="66"/>
    </row>
    <row r="69" spans="1:9" x14ac:dyDescent="0.2">
      <c r="A69" s="68" t="str">
        <f t="shared" ca="1" si="0"/>
        <v/>
      </c>
      <c r="B69" s="58"/>
      <c r="C69" s="59"/>
      <c r="D69" s="60"/>
      <c r="E69" s="61"/>
      <c r="F69" s="62"/>
      <c r="G69" s="62"/>
      <c r="H69" s="64" t="str">
        <f t="shared" si="2"/>
        <v/>
      </c>
      <c r="I69" s="66"/>
    </row>
    <row r="70" spans="1:9" x14ac:dyDescent="0.2">
      <c r="A70" s="68" t="str">
        <f t="shared" ca="1" si="0"/>
        <v/>
      </c>
      <c r="B70" s="58"/>
      <c r="C70" s="59"/>
      <c r="D70" s="60"/>
      <c r="E70" s="61"/>
      <c r="F70" s="62"/>
      <c r="G70" s="62"/>
      <c r="H70" s="64" t="str">
        <f t="shared" si="2"/>
        <v/>
      </c>
      <c r="I70" s="66"/>
    </row>
    <row r="71" spans="1:9" x14ac:dyDescent="0.2">
      <c r="A71" s="68" t="str">
        <f t="shared" ca="1" si="0"/>
        <v/>
      </c>
      <c r="B71" s="58"/>
      <c r="C71" s="59"/>
      <c r="D71" s="60"/>
      <c r="E71" s="61"/>
      <c r="F71" s="62"/>
      <c r="G71" s="62"/>
      <c r="H71" s="64" t="str">
        <f t="shared" si="2"/>
        <v/>
      </c>
      <c r="I71" s="66"/>
    </row>
    <row r="72" spans="1:9" x14ac:dyDescent="0.2">
      <c r="A72" s="68" t="str">
        <f t="shared" ca="1" si="0"/>
        <v/>
      </c>
      <c r="B72" s="58"/>
      <c r="C72" s="59"/>
      <c r="D72" s="60"/>
      <c r="E72" s="61"/>
      <c r="F72" s="62"/>
      <c r="G72" s="62"/>
      <c r="H72" s="64" t="str">
        <f t="shared" si="2"/>
        <v/>
      </c>
      <c r="I72" s="66"/>
    </row>
    <row r="73" spans="1:9" x14ac:dyDescent="0.2">
      <c r="A73" s="68" t="str">
        <f t="shared" ca="1" si="0"/>
        <v/>
      </c>
      <c r="B73" s="58"/>
      <c r="C73" s="59"/>
      <c r="D73" s="60"/>
      <c r="E73" s="61"/>
      <c r="F73" s="62"/>
      <c r="G73" s="62"/>
      <c r="H73" s="64" t="str">
        <f t="shared" si="2"/>
        <v/>
      </c>
      <c r="I73" s="66"/>
    </row>
    <row r="74" spans="1:9" x14ac:dyDescent="0.2">
      <c r="A74" s="68" t="str">
        <f t="shared" ca="1" si="0"/>
        <v/>
      </c>
      <c r="B74" s="58"/>
      <c r="C74" s="59"/>
      <c r="D74" s="60"/>
      <c r="E74" s="61"/>
      <c r="F74" s="62"/>
      <c r="G74" s="62"/>
      <c r="H74" s="64" t="str">
        <f t="shared" si="2"/>
        <v/>
      </c>
      <c r="I74" s="66"/>
    </row>
    <row r="75" spans="1:9" x14ac:dyDescent="0.2">
      <c r="A75" s="68" t="str">
        <f t="shared" ca="1" si="0"/>
        <v/>
      </c>
      <c r="B75" s="58"/>
      <c r="C75" s="59"/>
      <c r="D75" s="60"/>
      <c r="E75" s="61"/>
      <c r="F75" s="62"/>
      <c r="G75" s="62"/>
      <c r="H75" s="64" t="str">
        <f t="shared" si="2"/>
        <v/>
      </c>
      <c r="I75" s="66"/>
    </row>
    <row r="76" spans="1:9" x14ac:dyDescent="0.2">
      <c r="A76" s="68" t="str">
        <f t="shared" ca="1" si="0"/>
        <v/>
      </c>
      <c r="B76" s="58"/>
      <c r="C76" s="59"/>
      <c r="D76" s="60"/>
      <c r="E76" s="61"/>
      <c r="F76" s="62"/>
      <c r="G76" s="62"/>
      <c r="H76" s="64" t="str">
        <f t="shared" si="2"/>
        <v/>
      </c>
      <c r="I76" s="66"/>
    </row>
    <row r="77" spans="1:9" x14ac:dyDescent="0.2">
      <c r="A77" s="68" t="str">
        <f t="shared" ca="1" si="0"/>
        <v/>
      </c>
      <c r="B77" s="58"/>
      <c r="C77" s="59"/>
      <c r="D77" s="60"/>
      <c r="E77" s="61"/>
      <c r="F77" s="62"/>
      <c r="G77" s="62"/>
      <c r="H77" s="64" t="str">
        <f t="shared" si="2"/>
        <v/>
      </c>
      <c r="I77" s="66"/>
    </row>
    <row r="78" spans="1:9" x14ac:dyDescent="0.2">
      <c r="A78" s="68" t="str">
        <f t="shared" ca="1" si="0"/>
        <v/>
      </c>
      <c r="B78" s="58"/>
      <c r="C78" s="59"/>
      <c r="D78" s="60"/>
      <c r="E78" s="61"/>
      <c r="F78" s="62"/>
      <c r="G78" s="62"/>
      <c r="H78" s="64" t="str">
        <f t="shared" si="2"/>
        <v/>
      </c>
      <c r="I78" s="66"/>
    </row>
    <row r="79" spans="1:9" x14ac:dyDescent="0.2">
      <c r="A79" s="68" t="str">
        <f t="shared" ca="1" si="0"/>
        <v/>
      </c>
      <c r="B79" s="58"/>
      <c r="C79" s="59"/>
      <c r="D79" s="60"/>
      <c r="E79" s="61"/>
      <c r="F79" s="62"/>
      <c r="G79" s="62"/>
      <c r="H79" s="64" t="str">
        <f t="shared" si="2"/>
        <v/>
      </c>
      <c r="I79" s="66"/>
    </row>
    <row r="80" spans="1:9" x14ac:dyDescent="0.2">
      <c r="A80" s="68" t="str">
        <f t="shared" ca="1" si="0"/>
        <v/>
      </c>
      <c r="B80" s="58"/>
      <c r="C80" s="59"/>
      <c r="D80" s="60"/>
      <c r="E80" s="61"/>
      <c r="F80" s="62"/>
      <c r="G80" s="62"/>
      <c r="H80" s="64" t="str">
        <f t="shared" si="2"/>
        <v/>
      </c>
      <c r="I80" s="66"/>
    </row>
    <row r="81" spans="1:9" x14ac:dyDescent="0.2">
      <c r="A81" s="68" t="str">
        <f t="shared" ca="1" si="0"/>
        <v/>
      </c>
      <c r="B81" s="58"/>
      <c r="C81" s="59"/>
      <c r="D81" s="60"/>
      <c r="E81" s="61"/>
      <c r="F81" s="62"/>
      <c r="G81" s="62"/>
      <c r="H81" s="64" t="str">
        <f t="shared" si="2"/>
        <v/>
      </c>
      <c r="I81" s="66"/>
    </row>
    <row r="82" spans="1:9" x14ac:dyDescent="0.2">
      <c r="A82" s="68" t="str">
        <f t="shared" ca="1" si="0"/>
        <v/>
      </c>
      <c r="B82" s="58"/>
      <c r="C82" s="59"/>
      <c r="D82" s="60"/>
      <c r="E82" s="61"/>
      <c r="F82" s="62"/>
      <c r="G82" s="62"/>
      <c r="H82" s="64" t="str">
        <f t="shared" si="2"/>
        <v/>
      </c>
      <c r="I82" s="66"/>
    </row>
    <row r="83" spans="1:9" x14ac:dyDescent="0.2">
      <c r="A83" s="68" t="str">
        <f t="shared" ca="1" si="0"/>
        <v/>
      </c>
      <c r="B83" s="58"/>
      <c r="C83" s="59"/>
      <c r="D83" s="60"/>
      <c r="E83" s="61"/>
      <c r="F83" s="62"/>
      <c r="G83" s="62"/>
      <c r="H83" s="64" t="str">
        <f t="shared" si="2"/>
        <v/>
      </c>
      <c r="I83" s="66"/>
    </row>
    <row r="84" spans="1:9" x14ac:dyDescent="0.2">
      <c r="A84" s="68" t="str">
        <f t="shared" ca="1" si="0"/>
        <v/>
      </c>
      <c r="B84" s="58"/>
      <c r="C84" s="59"/>
      <c r="D84" s="60"/>
      <c r="E84" s="61"/>
      <c r="F84" s="62"/>
      <c r="G84" s="62"/>
      <c r="H84" s="64" t="str">
        <f t="shared" si="2"/>
        <v/>
      </c>
      <c r="I84" s="66"/>
    </row>
    <row r="85" spans="1:9" x14ac:dyDescent="0.2">
      <c r="A85" s="68" t="str">
        <f t="shared" ca="1" si="0"/>
        <v/>
      </c>
      <c r="B85" s="58"/>
      <c r="C85" s="59"/>
      <c r="D85" s="60"/>
      <c r="E85" s="61"/>
      <c r="F85" s="62"/>
      <c r="G85" s="62"/>
      <c r="H85" s="64" t="str">
        <f t="shared" si="2"/>
        <v/>
      </c>
      <c r="I85" s="66"/>
    </row>
    <row r="86" spans="1:9" x14ac:dyDescent="0.2">
      <c r="A86" s="68" t="str">
        <f t="shared" ca="1" si="0"/>
        <v/>
      </c>
      <c r="B86" s="58"/>
      <c r="C86" s="59"/>
      <c r="D86" s="60"/>
      <c r="E86" s="61"/>
      <c r="F86" s="62"/>
      <c r="G86" s="62"/>
      <c r="H86" s="64" t="str">
        <f t="shared" si="2"/>
        <v/>
      </c>
      <c r="I86" s="66"/>
    </row>
    <row r="87" spans="1:9" x14ac:dyDescent="0.2">
      <c r="A87" s="68" t="str">
        <f t="shared" ca="1" si="0"/>
        <v/>
      </c>
      <c r="B87" s="58"/>
      <c r="C87" s="59"/>
      <c r="D87" s="60"/>
      <c r="E87" s="61"/>
      <c r="F87" s="62"/>
      <c r="G87" s="62"/>
      <c r="H87" s="64" t="str">
        <f t="shared" si="2"/>
        <v/>
      </c>
      <c r="I87" s="66"/>
    </row>
    <row r="88" spans="1:9" x14ac:dyDescent="0.2">
      <c r="A88" s="68" t="str">
        <f t="shared" ca="1" si="0"/>
        <v/>
      </c>
      <c r="B88" s="58"/>
      <c r="C88" s="59"/>
      <c r="D88" s="60"/>
      <c r="E88" s="61"/>
      <c r="F88" s="62"/>
      <c r="G88" s="62"/>
      <c r="H88" s="64" t="str">
        <f t="shared" si="2"/>
        <v/>
      </c>
      <c r="I88" s="66"/>
    </row>
    <row r="89" spans="1:9" x14ac:dyDescent="0.2">
      <c r="A89" s="68" t="str">
        <f t="shared" ca="1" si="0"/>
        <v/>
      </c>
      <c r="B89" s="58"/>
      <c r="C89" s="59"/>
      <c r="D89" s="60"/>
      <c r="E89" s="61"/>
      <c r="F89" s="62"/>
      <c r="G89" s="62"/>
      <c r="H89" s="64" t="str">
        <f t="shared" si="2"/>
        <v/>
      </c>
      <c r="I89" s="66"/>
    </row>
    <row r="90" spans="1:9" x14ac:dyDescent="0.2">
      <c r="A90" s="68" t="str">
        <f t="shared" ca="1" si="0"/>
        <v/>
      </c>
      <c r="B90" s="58"/>
      <c r="C90" s="59"/>
      <c r="D90" s="60"/>
      <c r="E90" s="61"/>
      <c r="F90" s="62"/>
      <c r="G90" s="62"/>
      <c r="H90" s="64" t="str">
        <f t="shared" si="2"/>
        <v/>
      </c>
      <c r="I90" s="66"/>
    </row>
    <row r="91" spans="1:9" x14ac:dyDescent="0.2">
      <c r="A91" s="68" t="str">
        <f t="shared" ca="1" si="0"/>
        <v/>
      </c>
      <c r="B91" s="58"/>
      <c r="C91" s="59"/>
      <c r="D91" s="60"/>
      <c r="E91" s="61"/>
      <c r="F91" s="62"/>
      <c r="G91" s="62"/>
      <c r="H91" s="64" t="str">
        <f t="shared" si="2"/>
        <v/>
      </c>
      <c r="I91" s="66"/>
    </row>
    <row r="92" spans="1:9" x14ac:dyDescent="0.2">
      <c r="A92" s="68" t="str">
        <f t="shared" ca="1" si="0"/>
        <v/>
      </c>
      <c r="B92" s="58"/>
      <c r="C92" s="59"/>
      <c r="D92" s="60"/>
      <c r="E92" s="61"/>
      <c r="F92" s="62"/>
      <c r="G92" s="62"/>
      <c r="H92" s="64" t="str">
        <f t="shared" si="2"/>
        <v/>
      </c>
      <c r="I92" s="66"/>
    </row>
    <row r="93" spans="1:9" x14ac:dyDescent="0.2">
      <c r="A93" s="68" t="str">
        <f t="shared" ca="1" si="0"/>
        <v/>
      </c>
      <c r="B93" s="58"/>
      <c r="C93" s="59"/>
      <c r="D93" s="60"/>
      <c r="E93" s="61"/>
      <c r="F93" s="62"/>
      <c r="G93" s="62"/>
      <c r="H93" s="64" t="str">
        <f t="shared" si="2"/>
        <v/>
      </c>
      <c r="I93" s="66"/>
    </row>
    <row r="94" spans="1:9" x14ac:dyDescent="0.2">
      <c r="A94" s="68" t="str">
        <f t="shared" ca="1" si="0"/>
        <v/>
      </c>
      <c r="B94" s="58"/>
      <c r="C94" s="59"/>
      <c r="D94" s="60"/>
      <c r="E94" s="61"/>
      <c r="F94" s="62"/>
      <c r="G94" s="62"/>
      <c r="H94" s="64" t="str">
        <f t="shared" si="2"/>
        <v/>
      </c>
      <c r="I94" s="66"/>
    </row>
    <row r="95" spans="1:9" x14ac:dyDescent="0.2">
      <c r="A95" s="68" t="str">
        <f t="shared" ca="1" si="0"/>
        <v/>
      </c>
      <c r="B95" s="58"/>
      <c r="C95" s="59"/>
      <c r="D95" s="60"/>
      <c r="E95" s="61"/>
      <c r="F95" s="62"/>
      <c r="G95" s="62"/>
      <c r="H95" s="64" t="str">
        <f t="shared" si="2"/>
        <v/>
      </c>
      <c r="I95" s="66"/>
    </row>
    <row r="96" spans="1:9" x14ac:dyDescent="0.2">
      <c r="A96" s="68" t="str">
        <f t="shared" ca="1" si="0"/>
        <v/>
      </c>
      <c r="B96" s="58"/>
      <c r="C96" s="59"/>
      <c r="D96" s="60"/>
      <c r="E96" s="61"/>
      <c r="F96" s="62"/>
      <c r="G96" s="62"/>
      <c r="H96" s="64" t="str">
        <f t="shared" si="2"/>
        <v/>
      </c>
      <c r="I96" s="66"/>
    </row>
    <row r="97" spans="1:9" x14ac:dyDescent="0.2">
      <c r="A97" s="68" t="str">
        <f t="shared" ca="1" si="0"/>
        <v/>
      </c>
      <c r="B97" s="58"/>
      <c r="C97" s="59"/>
      <c r="D97" s="60"/>
      <c r="E97" s="61"/>
      <c r="F97" s="62"/>
      <c r="G97" s="62"/>
      <c r="H97" s="64" t="str">
        <f t="shared" si="2"/>
        <v/>
      </c>
      <c r="I97" s="66"/>
    </row>
    <row r="98" spans="1:9" x14ac:dyDescent="0.2">
      <c r="A98" s="68" t="str">
        <f t="shared" ca="1" si="0"/>
        <v/>
      </c>
      <c r="B98" s="58"/>
      <c r="C98" s="59"/>
      <c r="D98" s="60"/>
      <c r="E98" s="61"/>
      <c r="F98" s="62"/>
      <c r="G98" s="62"/>
      <c r="H98" s="64" t="str">
        <f t="shared" si="2"/>
        <v/>
      </c>
      <c r="I98" s="66"/>
    </row>
    <row r="99" spans="1:9" x14ac:dyDescent="0.2">
      <c r="A99" s="68" t="str">
        <f t="shared" ca="1" si="0"/>
        <v/>
      </c>
      <c r="B99" s="58"/>
      <c r="C99" s="59"/>
      <c r="D99" s="60"/>
      <c r="E99" s="61"/>
      <c r="F99" s="62"/>
      <c r="G99" s="62"/>
      <c r="H99" s="64" t="str">
        <f t="shared" si="2"/>
        <v/>
      </c>
      <c r="I99" s="66"/>
    </row>
    <row r="100" spans="1:9" x14ac:dyDescent="0.2">
      <c r="A100" s="68" t="str">
        <f t="shared" ca="1" si="0"/>
        <v/>
      </c>
      <c r="B100" s="58"/>
      <c r="C100" s="59"/>
      <c r="D100" s="60"/>
      <c r="E100" s="61"/>
      <c r="F100" s="62"/>
      <c r="G100" s="62"/>
      <c r="H100" s="64" t="str">
        <f t="shared" si="2"/>
        <v/>
      </c>
      <c r="I100" s="66"/>
    </row>
    <row r="101" spans="1:9" x14ac:dyDescent="0.2">
      <c r="A101" s="68" t="str">
        <f t="shared" ca="1" si="0"/>
        <v/>
      </c>
      <c r="B101" s="58"/>
      <c r="C101" s="59"/>
      <c r="D101" s="60"/>
      <c r="E101" s="61"/>
      <c r="F101" s="62"/>
      <c r="G101" s="62"/>
      <c r="H101" s="64" t="str">
        <f t="shared" si="2"/>
        <v/>
      </c>
      <c r="I101" s="66"/>
    </row>
    <row r="102" spans="1:9" x14ac:dyDescent="0.2">
      <c r="A102" s="68" t="str">
        <f t="shared" ca="1" si="0"/>
        <v/>
      </c>
      <c r="B102" s="58"/>
      <c r="C102" s="59"/>
      <c r="D102" s="60"/>
      <c r="E102" s="61"/>
      <c r="F102" s="62"/>
      <c r="G102" s="62"/>
      <c r="H102" s="64" t="str">
        <f t="shared" si="2"/>
        <v/>
      </c>
      <c r="I102" s="66"/>
    </row>
    <row r="103" spans="1:9" x14ac:dyDescent="0.2">
      <c r="A103" s="68" t="str">
        <f t="shared" ca="1" si="0"/>
        <v/>
      </c>
      <c r="B103" s="58"/>
      <c r="C103" s="59"/>
      <c r="D103" s="60"/>
      <c r="E103" s="61"/>
      <c r="F103" s="62"/>
      <c r="G103" s="62"/>
      <c r="H103" s="64" t="str">
        <f t="shared" si="2"/>
        <v/>
      </c>
      <c r="I103" s="66"/>
    </row>
    <row r="104" spans="1:9" x14ac:dyDescent="0.2">
      <c r="A104" s="68" t="str">
        <f t="shared" ca="1" si="0"/>
        <v/>
      </c>
      <c r="B104" s="58"/>
      <c r="C104" s="59"/>
      <c r="D104" s="60"/>
      <c r="E104" s="61"/>
      <c r="F104" s="62"/>
      <c r="G104" s="62"/>
      <c r="H104" s="64" t="str">
        <f t="shared" si="2"/>
        <v/>
      </c>
      <c r="I104" s="66"/>
    </row>
    <row r="105" spans="1:9" x14ac:dyDescent="0.2">
      <c r="A105" s="68" t="str">
        <f t="shared" ca="1" si="0"/>
        <v/>
      </c>
      <c r="B105" s="58"/>
      <c r="C105" s="59"/>
      <c r="D105" s="60"/>
      <c r="E105" s="61"/>
      <c r="F105" s="62"/>
      <c r="G105" s="62"/>
      <c r="H105" s="64" t="str">
        <f t="shared" si="2"/>
        <v/>
      </c>
      <c r="I105" s="66"/>
    </row>
    <row r="106" spans="1:9" x14ac:dyDescent="0.2">
      <c r="A106" s="68" t="str">
        <f t="shared" ca="1" si="0"/>
        <v/>
      </c>
      <c r="B106" s="58"/>
      <c r="C106" s="59"/>
      <c r="D106" s="60"/>
      <c r="E106" s="61"/>
      <c r="F106" s="62"/>
      <c r="G106" s="62"/>
      <c r="H106" s="64" t="str">
        <f t="shared" si="2"/>
        <v/>
      </c>
      <c r="I106" s="66"/>
    </row>
    <row r="107" spans="1:9" x14ac:dyDescent="0.2">
      <c r="A107" s="68" t="str">
        <f t="shared" ca="1" si="0"/>
        <v/>
      </c>
      <c r="B107" s="58"/>
      <c r="C107" s="59"/>
      <c r="D107" s="60"/>
      <c r="E107" s="61"/>
      <c r="F107" s="62"/>
      <c r="G107" s="62"/>
      <c r="H107" s="64" t="str">
        <f t="shared" si="2"/>
        <v/>
      </c>
      <c r="I107" s="66"/>
    </row>
    <row r="108" spans="1:9" x14ac:dyDescent="0.2">
      <c r="A108" s="68" t="str">
        <f t="shared" ca="1" si="0"/>
        <v/>
      </c>
      <c r="B108" s="58"/>
      <c r="C108" s="59"/>
      <c r="D108" s="60"/>
      <c r="E108" s="61"/>
      <c r="F108" s="62"/>
      <c r="G108" s="62"/>
      <c r="H108" s="64" t="str">
        <f t="shared" si="2"/>
        <v/>
      </c>
      <c r="I108" s="66"/>
    </row>
    <row r="109" spans="1:9" x14ac:dyDescent="0.2">
      <c r="A109" s="68" t="str">
        <f t="shared" ca="1" si="0"/>
        <v/>
      </c>
      <c r="B109" s="58"/>
      <c r="C109" s="59"/>
      <c r="D109" s="60"/>
      <c r="E109" s="61"/>
      <c r="F109" s="62"/>
      <c r="G109" s="62"/>
      <c r="H109" s="64" t="str">
        <f t="shared" si="2"/>
        <v/>
      </c>
      <c r="I109" s="66"/>
    </row>
    <row r="110" spans="1:9" x14ac:dyDescent="0.2">
      <c r="A110" s="68" t="str">
        <f t="shared" ca="1" si="0"/>
        <v/>
      </c>
      <c r="B110" s="58"/>
      <c r="C110" s="59"/>
      <c r="D110" s="60"/>
      <c r="E110" s="61"/>
      <c r="F110" s="62"/>
      <c r="G110" s="62"/>
      <c r="H110" s="64" t="str">
        <f t="shared" si="2"/>
        <v/>
      </c>
      <c r="I110" s="66"/>
    </row>
    <row r="111" spans="1:9" x14ac:dyDescent="0.2">
      <c r="A111" s="68" t="str">
        <f t="shared" ca="1" si="0"/>
        <v/>
      </c>
      <c r="B111" s="58"/>
      <c r="C111" s="59"/>
      <c r="D111" s="60"/>
      <c r="E111" s="61"/>
      <c r="F111" s="62"/>
      <c r="G111" s="62"/>
      <c r="H111" s="64" t="str">
        <f t="shared" si="2"/>
        <v/>
      </c>
      <c r="I111" s="66"/>
    </row>
    <row r="112" spans="1:9" x14ac:dyDescent="0.2">
      <c r="A112" s="68" t="str">
        <f t="shared" ca="1" si="0"/>
        <v/>
      </c>
      <c r="B112" s="58"/>
      <c r="C112" s="59"/>
      <c r="D112" s="60"/>
      <c r="E112" s="61"/>
      <c r="F112" s="62"/>
      <c r="G112" s="62"/>
      <c r="H112" s="64" t="str">
        <f t="shared" si="2"/>
        <v/>
      </c>
      <c r="I112" s="66"/>
    </row>
    <row r="113" spans="1:9" x14ac:dyDescent="0.2">
      <c r="A113" s="68" t="str">
        <f t="shared" ca="1" si="0"/>
        <v/>
      </c>
      <c r="B113" s="58"/>
      <c r="C113" s="59"/>
      <c r="D113" s="60"/>
      <c r="E113" s="61"/>
      <c r="F113" s="62"/>
      <c r="G113" s="62"/>
      <c r="H113" s="64" t="str">
        <f t="shared" si="2"/>
        <v/>
      </c>
      <c r="I113" s="66"/>
    </row>
    <row r="114" spans="1:9" x14ac:dyDescent="0.2">
      <c r="A114" s="68" t="str">
        <f t="shared" ca="1" si="0"/>
        <v/>
      </c>
      <c r="B114" s="58"/>
      <c r="C114" s="59"/>
      <c r="D114" s="60"/>
      <c r="E114" s="61"/>
      <c r="F114" s="62"/>
      <c r="G114" s="62"/>
      <c r="H114" s="64" t="str">
        <f t="shared" si="2"/>
        <v/>
      </c>
      <c r="I114" s="66"/>
    </row>
    <row r="115" spans="1:9" x14ac:dyDescent="0.2">
      <c r="A115" s="68" t="str">
        <f t="shared" ca="1" si="0"/>
        <v/>
      </c>
      <c r="B115" s="58"/>
      <c r="C115" s="59"/>
      <c r="D115" s="60"/>
      <c r="E115" s="61"/>
      <c r="F115" s="62"/>
      <c r="G115" s="62"/>
      <c r="H115" s="64" t="str">
        <f t="shared" si="2"/>
        <v/>
      </c>
      <c r="I115" s="66"/>
    </row>
    <row r="116" spans="1:9" x14ac:dyDescent="0.2">
      <c r="A116" s="68" t="str">
        <f t="shared" ca="1" si="0"/>
        <v/>
      </c>
      <c r="B116" s="58"/>
      <c r="C116" s="59"/>
      <c r="D116" s="60"/>
      <c r="E116" s="61"/>
      <c r="F116" s="62"/>
      <c r="G116" s="62"/>
      <c r="H116" s="64" t="str">
        <f t="shared" si="2"/>
        <v/>
      </c>
      <c r="I116" s="66"/>
    </row>
    <row r="117" spans="1:9" x14ac:dyDescent="0.2">
      <c r="A117" s="68" t="str">
        <f t="shared" ca="1" si="0"/>
        <v/>
      </c>
      <c r="B117" s="58"/>
      <c r="C117" s="59"/>
      <c r="D117" s="60"/>
      <c r="E117" s="61"/>
      <c r="F117" s="62"/>
      <c r="G117" s="62"/>
      <c r="H117" s="64" t="str">
        <f t="shared" si="2"/>
        <v/>
      </c>
      <c r="I117" s="66"/>
    </row>
    <row r="118" spans="1:9" x14ac:dyDescent="0.2">
      <c r="A118" s="68" t="str">
        <f t="shared" ca="1" si="0"/>
        <v/>
      </c>
      <c r="B118" s="58"/>
      <c r="C118" s="59"/>
      <c r="D118" s="60"/>
      <c r="E118" s="61"/>
      <c r="F118" s="62"/>
      <c r="G118" s="62"/>
      <c r="H118" s="64" t="str">
        <f t="shared" si="2"/>
        <v/>
      </c>
      <c r="I118" s="66"/>
    </row>
    <row r="119" spans="1:9" x14ac:dyDescent="0.2">
      <c r="A119" s="68" t="str">
        <f t="shared" ca="1" si="0"/>
        <v/>
      </c>
      <c r="B119" s="58"/>
      <c r="C119" s="59"/>
      <c r="D119" s="60"/>
      <c r="E119" s="61"/>
      <c r="F119" s="62"/>
      <c r="G119" s="62"/>
      <c r="H119" s="64" t="str">
        <f t="shared" si="2"/>
        <v/>
      </c>
      <c r="I119" s="66"/>
    </row>
    <row r="120" spans="1:9" x14ac:dyDescent="0.2">
      <c r="A120" s="68" t="str">
        <f t="shared" ca="1" si="0"/>
        <v/>
      </c>
      <c r="B120" s="58"/>
      <c r="C120" s="59"/>
      <c r="D120" s="60"/>
      <c r="E120" s="61"/>
      <c r="F120" s="62"/>
      <c r="G120" s="62"/>
      <c r="H120" s="64" t="str">
        <f t="shared" si="2"/>
        <v/>
      </c>
      <c r="I120" s="66"/>
    </row>
    <row r="121" spans="1:9" x14ac:dyDescent="0.2">
      <c r="A121" s="68" t="str">
        <f t="shared" ca="1" si="0"/>
        <v/>
      </c>
      <c r="B121" s="58"/>
      <c r="C121" s="59"/>
      <c r="D121" s="60"/>
      <c r="E121" s="61"/>
      <c r="F121" s="62"/>
      <c r="G121" s="62"/>
      <c r="H121" s="64" t="str">
        <f t="shared" si="2"/>
        <v/>
      </c>
      <c r="I121" s="66"/>
    </row>
    <row r="122" spans="1:9" x14ac:dyDescent="0.2">
      <c r="A122" s="68" t="str">
        <f t="shared" ca="1" si="0"/>
        <v/>
      </c>
      <c r="B122" s="58"/>
      <c r="C122" s="59"/>
      <c r="D122" s="60"/>
      <c r="E122" s="61"/>
      <c r="F122" s="62"/>
      <c r="G122" s="62"/>
      <c r="H122" s="64" t="str">
        <f t="shared" si="2"/>
        <v/>
      </c>
      <c r="I122" s="66"/>
    </row>
    <row r="123" spans="1:9" x14ac:dyDescent="0.2">
      <c r="A123" s="68" t="str">
        <f t="shared" ca="1" si="0"/>
        <v/>
      </c>
      <c r="B123" s="58"/>
      <c r="C123" s="59"/>
      <c r="D123" s="60"/>
      <c r="E123" s="61"/>
      <c r="F123" s="62"/>
      <c r="G123" s="62"/>
      <c r="H123" s="64" t="str">
        <f t="shared" si="2"/>
        <v/>
      </c>
      <c r="I123" s="66"/>
    </row>
    <row r="124" spans="1:9" x14ac:dyDescent="0.2">
      <c r="A124" s="68" t="str">
        <f t="shared" ca="1" si="0"/>
        <v/>
      </c>
      <c r="B124" s="58"/>
      <c r="C124" s="59"/>
      <c r="D124" s="60"/>
      <c r="E124" s="61"/>
      <c r="F124" s="62"/>
      <c r="G124" s="62"/>
      <c r="H124" s="64" t="str">
        <f t="shared" si="2"/>
        <v/>
      </c>
      <c r="I124" s="66"/>
    </row>
    <row r="125" spans="1:9" x14ac:dyDescent="0.2">
      <c r="A125" s="68" t="str">
        <f t="shared" ca="1" si="0"/>
        <v/>
      </c>
      <c r="B125" s="58"/>
      <c r="C125" s="59"/>
      <c r="D125" s="60"/>
      <c r="E125" s="61"/>
      <c r="F125" s="62"/>
      <c r="G125" s="62"/>
      <c r="H125" s="64" t="str">
        <f t="shared" si="2"/>
        <v/>
      </c>
      <c r="I125" s="66"/>
    </row>
    <row r="126" spans="1:9" x14ac:dyDescent="0.2">
      <c r="A126" s="68" t="str">
        <f t="shared" ca="1" si="0"/>
        <v/>
      </c>
      <c r="B126" s="58"/>
      <c r="C126" s="59"/>
      <c r="D126" s="60"/>
      <c r="E126" s="61"/>
      <c r="F126" s="62"/>
      <c r="G126" s="62"/>
      <c r="H126" s="64" t="str">
        <f t="shared" si="2"/>
        <v/>
      </c>
      <c r="I126" s="66"/>
    </row>
    <row r="127" spans="1:9" x14ac:dyDescent="0.2">
      <c r="A127" s="68" t="str">
        <f t="shared" ca="1" si="0"/>
        <v/>
      </c>
      <c r="B127" s="58"/>
      <c r="C127" s="59"/>
      <c r="D127" s="60"/>
      <c r="E127" s="61"/>
      <c r="F127" s="62"/>
      <c r="G127" s="62"/>
      <c r="H127" s="64" t="str">
        <f t="shared" si="2"/>
        <v/>
      </c>
      <c r="I127" s="66"/>
    </row>
    <row r="128" spans="1:9" x14ac:dyDescent="0.2">
      <c r="A128" s="68" t="str">
        <f t="shared" ca="1" si="0"/>
        <v/>
      </c>
      <c r="B128" s="58"/>
      <c r="C128" s="59"/>
      <c r="D128" s="60"/>
      <c r="E128" s="61"/>
      <c r="F128" s="62"/>
      <c r="G128" s="62"/>
      <c r="H128" s="64" t="str">
        <f t="shared" si="2"/>
        <v/>
      </c>
      <c r="I128" s="66"/>
    </row>
    <row r="129" spans="1:9" x14ac:dyDescent="0.2">
      <c r="A129" s="68" t="str">
        <f t="shared" ca="1" si="0"/>
        <v/>
      </c>
      <c r="B129" s="58"/>
      <c r="C129" s="59"/>
      <c r="D129" s="60"/>
      <c r="E129" s="61"/>
      <c r="F129" s="62"/>
      <c r="G129" s="62"/>
      <c r="H129" s="64" t="str">
        <f t="shared" si="2"/>
        <v/>
      </c>
      <c r="I129" s="66"/>
    </row>
    <row r="130" spans="1:9" x14ac:dyDescent="0.2">
      <c r="A130" s="68" t="str">
        <f t="shared" ca="1" si="0"/>
        <v/>
      </c>
      <c r="B130" s="58"/>
      <c r="C130" s="59"/>
      <c r="D130" s="60"/>
      <c r="E130" s="61"/>
      <c r="F130" s="62"/>
      <c r="G130" s="62"/>
      <c r="H130" s="64" t="str">
        <f t="shared" si="2"/>
        <v/>
      </c>
      <c r="I130" s="66"/>
    </row>
    <row r="131" spans="1:9" x14ac:dyDescent="0.2">
      <c r="A131" s="68" t="str">
        <f t="shared" ca="1" si="0"/>
        <v/>
      </c>
      <c r="B131" s="58"/>
      <c r="C131" s="59"/>
      <c r="D131" s="60"/>
      <c r="E131" s="61"/>
      <c r="F131" s="62"/>
      <c r="G131" s="62"/>
      <c r="H131" s="64" t="str">
        <f t="shared" si="2"/>
        <v/>
      </c>
      <c r="I131" s="66"/>
    </row>
    <row r="132" spans="1:9" x14ac:dyDescent="0.2">
      <c r="A132" s="68" t="str">
        <f t="shared" ca="1" si="0"/>
        <v/>
      </c>
      <c r="B132" s="58"/>
      <c r="C132" s="59"/>
      <c r="D132" s="60"/>
      <c r="E132" s="61"/>
      <c r="F132" s="62"/>
      <c r="G132" s="62"/>
      <c r="H132" s="64" t="str">
        <f t="shared" si="2"/>
        <v/>
      </c>
      <c r="I132" s="66"/>
    </row>
    <row r="133" spans="1:9" x14ac:dyDescent="0.2">
      <c r="A133" s="68" t="str">
        <f t="shared" ca="1" si="0"/>
        <v/>
      </c>
      <c r="B133" s="58"/>
      <c r="C133" s="59"/>
      <c r="D133" s="60"/>
      <c r="E133" s="61"/>
      <c r="F133" s="62"/>
      <c r="G133" s="62"/>
      <c r="H133" s="64" t="str">
        <f t="shared" si="2"/>
        <v/>
      </c>
      <c r="I133" s="66"/>
    </row>
    <row r="134" spans="1:9" x14ac:dyDescent="0.2">
      <c r="A134" s="68" t="str">
        <f t="shared" ca="1" si="0"/>
        <v/>
      </c>
      <c r="B134" s="58"/>
      <c r="C134" s="59"/>
      <c r="D134" s="60"/>
      <c r="E134" s="61"/>
      <c r="F134" s="62"/>
      <c r="G134" s="62"/>
      <c r="H134" s="64" t="str">
        <f t="shared" si="2"/>
        <v/>
      </c>
      <c r="I134" s="66"/>
    </row>
    <row r="135" spans="1:9" x14ac:dyDescent="0.2">
      <c r="A135" s="68" t="str">
        <f t="shared" ca="1" si="0"/>
        <v/>
      </c>
      <c r="B135" s="58"/>
      <c r="C135" s="59"/>
      <c r="D135" s="60"/>
      <c r="E135" s="61"/>
      <c r="F135" s="62"/>
      <c r="G135" s="62"/>
      <c r="H135" s="64" t="str">
        <f t="shared" si="2"/>
        <v/>
      </c>
      <c r="I135" s="66"/>
    </row>
    <row r="136" spans="1:9" x14ac:dyDescent="0.2">
      <c r="A136" s="68" t="str">
        <f t="shared" ca="1" si="0"/>
        <v/>
      </c>
      <c r="B136" s="58"/>
      <c r="C136" s="59"/>
      <c r="D136" s="60"/>
      <c r="E136" s="61"/>
      <c r="F136" s="62"/>
      <c r="G136" s="62"/>
      <c r="H136" s="64" t="str">
        <f t="shared" si="2"/>
        <v/>
      </c>
      <c r="I136" s="66"/>
    </row>
    <row r="137" spans="1:9" x14ac:dyDescent="0.2">
      <c r="A137" s="68" t="str">
        <f t="shared" ca="1" si="0"/>
        <v/>
      </c>
      <c r="B137" s="58"/>
      <c r="C137" s="59"/>
      <c r="D137" s="60"/>
      <c r="E137" s="61"/>
      <c r="F137" s="62"/>
      <c r="G137" s="62"/>
      <c r="H137" s="64" t="str">
        <f t="shared" si="2"/>
        <v/>
      </c>
      <c r="I137" s="66"/>
    </row>
    <row r="138" spans="1:9" x14ac:dyDescent="0.2">
      <c r="A138" s="68" t="str">
        <f t="shared" ca="1" si="0"/>
        <v/>
      </c>
      <c r="B138" s="58"/>
      <c r="C138" s="59"/>
      <c r="D138" s="60"/>
      <c r="E138" s="61"/>
      <c r="F138" s="62"/>
      <c r="G138" s="62"/>
      <c r="H138" s="64" t="str">
        <f t="shared" si="2"/>
        <v/>
      </c>
      <c r="I138" s="66"/>
    </row>
    <row r="139" spans="1:9" x14ac:dyDescent="0.2">
      <c r="A139" s="68" t="str">
        <f t="shared" ca="1" si="0"/>
        <v/>
      </c>
      <c r="B139" s="58"/>
      <c r="C139" s="59"/>
      <c r="D139" s="60"/>
      <c r="E139" s="61"/>
      <c r="F139" s="62"/>
      <c r="G139" s="62"/>
      <c r="H139" s="64" t="str">
        <f t="shared" si="2"/>
        <v/>
      </c>
      <c r="I139" s="66"/>
    </row>
    <row r="140" spans="1:9" x14ac:dyDescent="0.2">
      <c r="A140" s="68" t="str">
        <f t="shared" ca="1" si="0"/>
        <v/>
      </c>
      <c r="B140" s="58"/>
      <c r="C140" s="59"/>
      <c r="D140" s="60"/>
      <c r="E140" s="61"/>
      <c r="F140" s="62"/>
      <c r="G140" s="62"/>
      <c r="H140" s="64" t="str">
        <f t="shared" si="2"/>
        <v/>
      </c>
      <c r="I140" s="66"/>
    </row>
    <row r="141" spans="1:9" x14ac:dyDescent="0.2">
      <c r="A141" s="68" t="str">
        <f t="shared" ca="1" si="0"/>
        <v/>
      </c>
      <c r="B141" s="58"/>
      <c r="C141" s="59"/>
      <c r="D141" s="60"/>
      <c r="E141" s="61"/>
      <c r="F141" s="62"/>
      <c r="G141" s="62"/>
      <c r="H141" s="64" t="str">
        <f t="shared" si="2"/>
        <v/>
      </c>
      <c r="I141" s="66"/>
    </row>
    <row r="142" spans="1:9" x14ac:dyDescent="0.2">
      <c r="A142" s="68" t="str">
        <f t="shared" ca="1" si="0"/>
        <v/>
      </c>
      <c r="B142" s="58"/>
      <c r="C142" s="59"/>
      <c r="D142" s="60"/>
      <c r="E142" s="61"/>
      <c r="F142" s="62"/>
      <c r="G142" s="62"/>
      <c r="H142" s="64" t="str">
        <f t="shared" si="2"/>
        <v/>
      </c>
      <c r="I142" s="66"/>
    </row>
    <row r="143" spans="1:9" x14ac:dyDescent="0.2">
      <c r="A143" s="68" t="str">
        <f t="shared" ca="1" si="0"/>
        <v/>
      </c>
      <c r="B143" s="58"/>
      <c r="C143" s="59"/>
      <c r="D143" s="60"/>
      <c r="E143" s="61"/>
      <c r="F143" s="62"/>
      <c r="G143" s="62"/>
      <c r="H143" s="64" t="str">
        <f t="shared" si="2"/>
        <v/>
      </c>
      <c r="I143" s="66"/>
    </row>
    <row r="144" spans="1:9" x14ac:dyDescent="0.2">
      <c r="A144" s="68" t="str">
        <f t="shared" ca="1" si="0"/>
        <v/>
      </c>
      <c r="B144" s="58"/>
      <c r="C144" s="59"/>
      <c r="D144" s="60"/>
      <c r="E144" s="61"/>
      <c r="F144" s="62"/>
      <c r="G144" s="62"/>
      <c r="H144" s="64" t="str">
        <f t="shared" si="2"/>
        <v/>
      </c>
      <c r="I144" s="66"/>
    </row>
    <row r="145" spans="1:9" x14ac:dyDescent="0.2">
      <c r="A145" s="68" t="str">
        <f t="shared" ca="1" si="0"/>
        <v/>
      </c>
      <c r="B145" s="58"/>
      <c r="C145" s="59"/>
      <c r="D145" s="60"/>
      <c r="E145" s="61"/>
      <c r="F145" s="62"/>
      <c r="G145" s="62"/>
      <c r="H145" s="64" t="str">
        <f t="shared" si="2"/>
        <v/>
      </c>
      <c r="I145" s="66"/>
    </row>
    <row r="146" spans="1:9" x14ac:dyDescent="0.2">
      <c r="A146" s="68" t="str">
        <f t="shared" ca="1" si="0"/>
        <v/>
      </c>
      <c r="B146" s="58"/>
      <c r="C146" s="59"/>
      <c r="D146" s="60"/>
      <c r="E146" s="61"/>
      <c r="F146" s="62"/>
      <c r="G146" s="62"/>
      <c r="H146" s="64" t="str">
        <f t="shared" si="2"/>
        <v/>
      </c>
      <c r="I146" s="66"/>
    </row>
    <row r="147" spans="1:9" x14ac:dyDescent="0.2">
      <c r="A147" s="68" t="str">
        <f t="shared" ca="1" si="0"/>
        <v/>
      </c>
      <c r="B147" s="58"/>
      <c r="C147" s="59"/>
      <c r="D147" s="60"/>
      <c r="E147" s="61"/>
      <c r="F147" s="62"/>
      <c r="G147" s="62"/>
      <c r="H147" s="64" t="str">
        <f t="shared" si="2"/>
        <v/>
      </c>
      <c r="I147" s="66"/>
    </row>
    <row r="148" spans="1:9" x14ac:dyDescent="0.2">
      <c r="A148" s="68" t="str">
        <f t="shared" ca="1" si="0"/>
        <v/>
      </c>
      <c r="B148" s="58"/>
      <c r="C148" s="59"/>
      <c r="D148" s="60"/>
      <c r="E148" s="61"/>
      <c r="F148" s="62"/>
      <c r="G148" s="62"/>
      <c r="H148" s="64" t="str">
        <f t="shared" si="2"/>
        <v/>
      </c>
      <c r="I148" s="66"/>
    </row>
    <row r="149" spans="1:9" x14ac:dyDescent="0.2">
      <c r="A149" s="68" t="str">
        <f t="shared" ca="1" si="0"/>
        <v/>
      </c>
      <c r="B149" s="58"/>
      <c r="C149" s="59"/>
      <c r="D149" s="60"/>
      <c r="E149" s="61"/>
      <c r="F149" s="62"/>
      <c r="G149" s="62"/>
      <c r="H149" s="64" t="str">
        <f t="shared" si="2"/>
        <v/>
      </c>
      <c r="I149" s="66"/>
    </row>
    <row r="150" spans="1:9" x14ac:dyDescent="0.2">
      <c r="A150" s="68" t="str">
        <f t="shared" ca="1" si="0"/>
        <v/>
      </c>
      <c r="B150" s="58"/>
      <c r="C150" s="59"/>
      <c r="D150" s="60"/>
      <c r="E150" s="61"/>
      <c r="F150" s="62"/>
      <c r="G150" s="62"/>
      <c r="H150" s="64" t="str">
        <f t="shared" si="2"/>
        <v/>
      </c>
      <c r="I150" s="66"/>
    </row>
    <row r="151" spans="1:9" x14ac:dyDescent="0.2">
      <c r="A151" s="68" t="str">
        <f t="shared" ca="1" si="0"/>
        <v/>
      </c>
      <c r="B151" s="58"/>
      <c r="C151" s="59"/>
      <c r="D151" s="60"/>
      <c r="E151" s="61"/>
      <c r="F151" s="62"/>
      <c r="G151" s="62"/>
      <c r="H151" s="64" t="str">
        <f t="shared" si="2"/>
        <v/>
      </c>
      <c r="I151" s="66"/>
    </row>
    <row r="152" spans="1:9" x14ac:dyDescent="0.2">
      <c r="A152" s="68" t="str">
        <f t="shared" ca="1" si="0"/>
        <v/>
      </c>
      <c r="B152" s="58"/>
      <c r="C152" s="59"/>
      <c r="D152" s="60"/>
      <c r="E152" s="61"/>
      <c r="F152" s="62"/>
      <c r="G152" s="62"/>
      <c r="H152" s="64" t="str">
        <f t="shared" si="2"/>
        <v/>
      </c>
      <c r="I152" s="66"/>
    </row>
    <row r="153" spans="1:9" x14ac:dyDescent="0.2">
      <c r="A153" s="68" t="str">
        <f t="shared" ca="1" si="0"/>
        <v/>
      </c>
      <c r="B153" s="58"/>
      <c r="C153" s="59"/>
      <c r="D153" s="60"/>
      <c r="E153" s="61"/>
      <c r="F153" s="62"/>
      <c r="G153" s="62"/>
      <c r="H153" s="64" t="str">
        <f t="shared" si="2"/>
        <v/>
      </c>
      <c r="I153" s="66"/>
    </row>
    <row r="154" spans="1:9" x14ac:dyDescent="0.2">
      <c r="A154" s="68" t="str">
        <f t="shared" ca="1" si="0"/>
        <v/>
      </c>
      <c r="B154" s="58"/>
      <c r="C154" s="59"/>
      <c r="D154" s="60"/>
      <c r="E154" s="61"/>
      <c r="F154" s="62"/>
      <c r="G154" s="62"/>
      <c r="H154" s="64" t="str">
        <f t="shared" si="2"/>
        <v/>
      </c>
      <c r="I154" s="66"/>
    </row>
    <row r="155" spans="1:9" x14ac:dyDescent="0.2">
      <c r="A155" s="68" t="str">
        <f t="shared" ca="1" si="0"/>
        <v/>
      </c>
      <c r="B155" s="58"/>
      <c r="C155" s="59"/>
      <c r="D155" s="60"/>
      <c r="E155" s="61"/>
      <c r="F155" s="62"/>
      <c r="G155" s="62"/>
      <c r="H155" s="64" t="str">
        <f t="shared" si="2"/>
        <v/>
      </c>
      <c r="I155" s="66"/>
    </row>
    <row r="156" spans="1:9" x14ac:dyDescent="0.2">
      <c r="A156" s="68" t="str">
        <f t="shared" ca="1" si="0"/>
        <v/>
      </c>
      <c r="B156" s="58"/>
      <c r="C156" s="59"/>
      <c r="D156" s="60"/>
      <c r="E156" s="61"/>
      <c r="F156" s="62"/>
      <c r="G156" s="62"/>
      <c r="H156" s="64" t="str">
        <f t="shared" si="2"/>
        <v/>
      </c>
      <c r="I156" s="66"/>
    </row>
    <row r="157" spans="1:9" x14ac:dyDescent="0.2">
      <c r="A157" s="68" t="str">
        <f t="shared" ca="1" si="0"/>
        <v/>
      </c>
      <c r="B157" s="58"/>
      <c r="C157" s="59"/>
      <c r="D157" s="60"/>
      <c r="E157" s="61"/>
      <c r="F157" s="62"/>
      <c r="G157" s="62"/>
      <c r="H157" s="64" t="str">
        <f t="shared" si="2"/>
        <v/>
      </c>
      <c r="I157" s="66"/>
    </row>
    <row r="158" spans="1:9" x14ac:dyDescent="0.2">
      <c r="A158" s="68" t="str">
        <f t="shared" ca="1" si="0"/>
        <v/>
      </c>
      <c r="B158" s="58"/>
      <c r="C158" s="59"/>
      <c r="D158" s="60"/>
      <c r="E158" s="61"/>
      <c r="F158" s="62"/>
      <c r="G158" s="62"/>
      <c r="H158" s="64" t="str">
        <f t="shared" si="2"/>
        <v/>
      </c>
      <c r="I158" s="66"/>
    </row>
    <row r="159" spans="1:9" x14ac:dyDescent="0.2">
      <c r="A159" s="68" t="str">
        <f t="shared" ca="1" si="0"/>
        <v/>
      </c>
      <c r="B159" s="58"/>
      <c r="C159" s="59"/>
      <c r="D159" s="60"/>
      <c r="E159" s="61"/>
      <c r="F159" s="62"/>
      <c r="G159" s="62"/>
      <c r="H159" s="64" t="str">
        <f t="shared" si="2"/>
        <v/>
      </c>
      <c r="I159" s="66"/>
    </row>
    <row r="160" spans="1:9" x14ac:dyDescent="0.2">
      <c r="A160" s="68" t="str">
        <f t="shared" ca="1" si="0"/>
        <v/>
      </c>
      <c r="B160" s="58"/>
      <c r="C160" s="59"/>
      <c r="D160" s="60"/>
      <c r="E160" s="61"/>
      <c r="F160" s="62"/>
      <c r="G160" s="62"/>
      <c r="H160" s="64" t="str">
        <f t="shared" si="2"/>
        <v/>
      </c>
      <c r="I160" s="66"/>
    </row>
    <row r="161" spans="1:9" x14ac:dyDescent="0.2">
      <c r="A161" s="68" t="str">
        <f t="shared" ca="1" si="0"/>
        <v/>
      </c>
      <c r="B161" s="58"/>
      <c r="C161" s="59"/>
      <c r="D161" s="60"/>
      <c r="E161" s="61"/>
      <c r="F161" s="62"/>
      <c r="G161" s="62"/>
      <c r="H161" s="64" t="str">
        <f t="shared" si="2"/>
        <v/>
      </c>
      <c r="I161" s="66"/>
    </row>
    <row r="162" spans="1:9" x14ac:dyDescent="0.2">
      <c r="A162" s="68" t="str">
        <f t="shared" ca="1" si="0"/>
        <v/>
      </c>
      <c r="B162" s="58"/>
      <c r="C162" s="59"/>
      <c r="D162" s="60"/>
      <c r="E162" s="61"/>
      <c r="F162" s="62"/>
      <c r="G162" s="62"/>
      <c r="H162" s="64" t="str">
        <f t="shared" si="2"/>
        <v/>
      </c>
      <c r="I162" s="66"/>
    </row>
    <row r="163" spans="1:9" x14ac:dyDescent="0.2">
      <c r="A163" s="68" t="str">
        <f t="shared" ca="1" si="0"/>
        <v/>
      </c>
      <c r="B163" s="58"/>
      <c r="C163" s="59"/>
      <c r="D163" s="60"/>
      <c r="E163" s="61"/>
      <c r="F163" s="62"/>
      <c r="G163" s="62"/>
      <c r="H163" s="64" t="str">
        <f t="shared" si="2"/>
        <v/>
      </c>
      <c r="I163" s="66"/>
    </row>
    <row r="164" spans="1:9" x14ac:dyDescent="0.2">
      <c r="A164" s="68" t="str">
        <f t="shared" ca="1" si="0"/>
        <v/>
      </c>
      <c r="B164" s="58"/>
      <c r="C164" s="59"/>
      <c r="D164" s="60"/>
      <c r="E164" s="61"/>
      <c r="F164" s="62"/>
      <c r="G164" s="62"/>
      <c r="H164" s="64" t="str">
        <f t="shared" si="2"/>
        <v/>
      </c>
      <c r="I164" s="66"/>
    </row>
    <row r="165" spans="1:9" x14ac:dyDescent="0.2">
      <c r="A165" s="68" t="str">
        <f t="shared" ca="1" si="0"/>
        <v/>
      </c>
      <c r="B165" s="58"/>
      <c r="C165" s="59"/>
      <c r="D165" s="60"/>
      <c r="E165" s="61"/>
      <c r="F165" s="62"/>
      <c r="G165" s="62"/>
      <c r="H165" s="64" t="str">
        <f t="shared" si="2"/>
        <v/>
      </c>
      <c r="I165" s="66"/>
    </row>
    <row r="166" spans="1:9" x14ac:dyDescent="0.2">
      <c r="A166" s="68" t="str">
        <f t="shared" ca="1" si="0"/>
        <v/>
      </c>
      <c r="B166" s="58"/>
      <c r="C166" s="59"/>
      <c r="D166" s="60"/>
      <c r="E166" s="61"/>
      <c r="F166" s="62"/>
      <c r="G166" s="62"/>
      <c r="H166" s="64" t="str">
        <f t="shared" si="2"/>
        <v/>
      </c>
      <c r="I166" s="66"/>
    </row>
    <row r="167" spans="1:9" x14ac:dyDescent="0.2">
      <c r="A167" s="68" t="str">
        <f t="shared" ca="1" si="0"/>
        <v/>
      </c>
      <c r="B167" s="58"/>
      <c r="C167" s="59"/>
      <c r="D167" s="60"/>
      <c r="E167" s="61"/>
      <c r="F167" s="62"/>
      <c r="G167" s="62"/>
      <c r="H167" s="64" t="str">
        <f t="shared" si="2"/>
        <v/>
      </c>
      <c r="I167" s="66"/>
    </row>
    <row r="168" spans="1:9" x14ac:dyDescent="0.2">
      <c r="A168" s="68" t="str">
        <f t="shared" ca="1" si="0"/>
        <v/>
      </c>
      <c r="B168" s="58"/>
      <c r="C168" s="59"/>
      <c r="D168" s="60"/>
      <c r="E168" s="61"/>
      <c r="F168" s="62"/>
      <c r="G168" s="62"/>
      <c r="H168" s="64" t="str">
        <f t="shared" si="2"/>
        <v/>
      </c>
      <c r="I168" s="66"/>
    </row>
    <row r="169" spans="1:9" x14ac:dyDescent="0.2">
      <c r="A169" s="68" t="str">
        <f t="shared" ca="1" si="0"/>
        <v/>
      </c>
      <c r="B169" s="58"/>
      <c r="C169" s="59"/>
      <c r="D169" s="60"/>
      <c r="E169" s="61"/>
      <c r="F169" s="62"/>
      <c r="G169" s="62"/>
      <c r="H169" s="64" t="str">
        <f t="shared" si="2"/>
        <v/>
      </c>
      <c r="I169" s="66"/>
    </row>
    <row r="170" spans="1:9" x14ac:dyDescent="0.2">
      <c r="A170" s="68" t="str">
        <f t="shared" ca="1" si="0"/>
        <v/>
      </c>
      <c r="B170" s="58"/>
      <c r="C170" s="59"/>
      <c r="D170" s="60"/>
      <c r="E170" s="61"/>
      <c r="F170" s="62"/>
      <c r="G170" s="62"/>
      <c r="H170" s="64" t="str">
        <f t="shared" si="2"/>
        <v/>
      </c>
      <c r="I170" s="66"/>
    </row>
    <row r="171" spans="1:9" x14ac:dyDescent="0.2">
      <c r="A171" s="68" t="str">
        <f t="shared" ca="1" si="0"/>
        <v/>
      </c>
      <c r="B171" s="58"/>
      <c r="C171" s="59"/>
      <c r="D171" s="60"/>
      <c r="E171" s="61"/>
      <c r="F171" s="62"/>
      <c r="G171" s="62"/>
      <c r="H171" s="64" t="str">
        <f t="shared" si="2"/>
        <v/>
      </c>
      <c r="I171" s="66"/>
    </row>
    <row r="172" spans="1:9" x14ac:dyDescent="0.2">
      <c r="A172" s="68" t="str">
        <f t="shared" ca="1" si="0"/>
        <v/>
      </c>
      <c r="B172" s="58"/>
      <c r="C172" s="59"/>
      <c r="D172" s="60"/>
      <c r="E172" s="61"/>
      <c r="F172" s="62"/>
      <c r="G172" s="62"/>
      <c r="H172" s="64" t="str">
        <f t="shared" si="2"/>
        <v/>
      </c>
      <c r="I172" s="66"/>
    </row>
    <row r="173" spans="1:9" x14ac:dyDescent="0.2">
      <c r="A173" s="68" t="str">
        <f t="shared" ca="1" si="0"/>
        <v/>
      </c>
      <c r="B173" s="58"/>
      <c r="C173" s="59"/>
      <c r="D173" s="60"/>
      <c r="E173" s="61"/>
      <c r="F173" s="62"/>
      <c r="G173" s="62"/>
      <c r="H173" s="64" t="str">
        <f t="shared" si="2"/>
        <v/>
      </c>
      <c r="I173" s="66"/>
    </row>
    <row r="174" spans="1:9" x14ac:dyDescent="0.2">
      <c r="A174" s="68" t="str">
        <f t="shared" ca="1" si="0"/>
        <v/>
      </c>
      <c r="B174" s="58"/>
      <c r="C174" s="59"/>
      <c r="D174" s="60"/>
      <c r="E174" s="61"/>
      <c r="F174" s="62"/>
      <c r="G174" s="62"/>
      <c r="H174" s="64" t="str">
        <f t="shared" si="2"/>
        <v/>
      </c>
      <c r="I174" s="66"/>
    </row>
    <row r="175" spans="1:9" x14ac:dyDescent="0.2">
      <c r="A175" s="68" t="str">
        <f t="shared" ca="1" si="0"/>
        <v/>
      </c>
      <c r="B175" s="58"/>
      <c r="C175" s="59"/>
      <c r="D175" s="60"/>
      <c r="E175" s="61"/>
      <c r="F175" s="62"/>
      <c r="G175" s="62"/>
      <c r="H175" s="64" t="str">
        <f t="shared" si="2"/>
        <v/>
      </c>
      <c r="I175" s="66"/>
    </row>
    <row r="176" spans="1:9" x14ac:dyDescent="0.2">
      <c r="A176" s="68" t="str">
        <f t="shared" ca="1" si="0"/>
        <v/>
      </c>
      <c r="B176" s="58"/>
      <c r="C176" s="59"/>
      <c r="D176" s="60"/>
      <c r="E176" s="61"/>
      <c r="F176" s="62"/>
      <c r="G176" s="62"/>
      <c r="H176" s="64" t="str">
        <f t="shared" si="2"/>
        <v/>
      </c>
      <c r="I176" s="66"/>
    </row>
    <row r="177" spans="1:9" x14ac:dyDescent="0.2">
      <c r="A177" s="68" t="str">
        <f t="shared" ca="1" si="0"/>
        <v/>
      </c>
      <c r="B177" s="58"/>
      <c r="C177" s="59"/>
      <c r="D177" s="60"/>
      <c r="E177" s="61"/>
      <c r="F177" s="62"/>
      <c r="G177" s="62"/>
      <c r="H177" s="64" t="str">
        <f t="shared" si="2"/>
        <v/>
      </c>
      <c r="I177" s="66"/>
    </row>
    <row r="178" spans="1:9" x14ac:dyDescent="0.2">
      <c r="A178" s="68" t="str">
        <f t="shared" ca="1" si="0"/>
        <v/>
      </c>
      <c r="B178" s="58"/>
      <c r="C178" s="59"/>
      <c r="D178" s="60"/>
      <c r="E178" s="61"/>
      <c r="F178" s="62"/>
      <c r="G178" s="62"/>
      <c r="H178" s="64" t="str">
        <f t="shared" si="2"/>
        <v/>
      </c>
      <c r="I178" s="66"/>
    </row>
    <row r="179" spans="1:9" x14ac:dyDescent="0.2">
      <c r="A179" s="68" t="str">
        <f t="shared" ca="1" si="0"/>
        <v/>
      </c>
      <c r="B179" s="58"/>
      <c r="C179" s="59"/>
      <c r="D179" s="60"/>
      <c r="E179" s="61"/>
      <c r="F179" s="62"/>
      <c r="G179" s="62"/>
      <c r="H179" s="64" t="str">
        <f t="shared" si="2"/>
        <v/>
      </c>
      <c r="I179" s="66"/>
    </row>
    <row r="180" spans="1:9" x14ac:dyDescent="0.2">
      <c r="A180" s="68" t="str">
        <f t="shared" ca="1" si="0"/>
        <v/>
      </c>
      <c r="B180" s="58"/>
      <c r="C180" s="59"/>
      <c r="D180" s="60"/>
      <c r="E180" s="61"/>
      <c r="F180" s="62"/>
      <c r="G180" s="62"/>
      <c r="H180" s="64" t="str">
        <f t="shared" si="2"/>
        <v/>
      </c>
      <c r="I180" s="66"/>
    </row>
    <row r="181" spans="1:9" x14ac:dyDescent="0.2">
      <c r="A181" s="68" t="str">
        <f t="shared" ca="1" si="0"/>
        <v/>
      </c>
      <c r="B181" s="58"/>
      <c r="C181" s="59"/>
      <c r="D181" s="60"/>
      <c r="E181" s="61"/>
      <c r="F181" s="62"/>
      <c r="G181" s="62"/>
      <c r="H181" s="64" t="str">
        <f t="shared" si="2"/>
        <v/>
      </c>
      <c r="I181" s="66"/>
    </row>
    <row r="182" spans="1:9" x14ac:dyDescent="0.2">
      <c r="A182" s="68" t="str">
        <f t="shared" ca="1" si="0"/>
        <v/>
      </c>
      <c r="B182" s="58"/>
      <c r="C182" s="59"/>
      <c r="D182" s="60"/>
      <c r="E182" s="61"/>
      <c r="F182" s="62"/>
      <c r="G182" s="62"/>
      <c r="H182" s="64" t="str">
        <f t="shared" si="2"/>
        <v/>
      </c>
      <c r="I182" s="66"/>
    </row>
    <row r="183" spans="1:9" x14ac:dyDescent="0.2">
      <c r="A183" s="68" t="str">
        <f t="shared" ca="1" si="0"/>
        <v/>
      </c>
      <c r="B183" s="58"/>
      <c r="C183" s="59"/>
      <c r="D183" s="60"/>
      <c r="E183" s="61"/>
      <c r="F183" s="62"/>
      <c r="G183" s="62"/>
      <c r="H183" s="64" t="str">
        <f t="shared" si="2"/>
        <v/>
      </c>
      <c r="I183" s="66"/>
    </row>
    <row r="184" spans="1:9" x14ac:dyDescent="0.2">
      <c r="A184" s="68" t="str">
        <f t="shared" ca="1" si="0"/>
        <v/>
      </c>
      <c r="B184" s="58"/>
      <c r="C184" s="59"/>
      <c r="D184" s="60"/>
      <c r="E184" s="61"/>
      <c r="F184" s="62"/>
      <c r="G184" s="62"/>
      <c r="H184" s="64" t="str">
        <f t="shared" si="2"/>
        <v/>
      </c>
      <c r="I184" s="66"/>
    </row>
    <row r="185" spans="1:9" x14ac:dyDescent="0.2">
      <c r="A185" s="68" t="str">
        <f t="shared" ca="1" si="0"/>
        <v/>
      </c>
      <c r="B185" s="58"/>
      <c r="C185" s="59"/>
      <c r="D185" s="60"/>
      <c r="E185" s="61"/>
      <c r="F185" s="62"/>
      <c r="G185" s="62"/>
      <c r="H185" s="64" t="str">
        <f t="shared" si="2"/>
        <v/>
      </c>
      <c r="I185" s="66"/>
    </row>
    <row r="186" spans="1:9" x14ac:dyDescent="0.2">
      <c r="A186" s="68" t="str">
        <f t="shared" ca="1" si="0"/>
        <v/>
      </c>
      <c r="B186" s="58"/>
      <c r="C186" s="59"/>
      <c r="D186" s="60"/>
      <c r="E186" s="61"/>
      <c r="F186" s="62"/>
      <c r="G186" s="62"/>
      <c r="H186" s="64" t="str">
        <f t="shared" si="2"/>
        <v/>
      </c>
      <c r="I186" s="66"/>
    </row>
    <row r="187" spans="1:9" x14ac:dyDescent="0.2">
      <c r="A187" s="68" t="str">
        <f t="shared" ca="1" si="0"/>
        <v/>
      </c>
      <c r="B187" s="58"/>
      <c r="C187" s="59"/>
      <c r="D187" s="60"/>
      <c r="E187" s="61"/>
      <c r="F187" s="62"/>
      <c r="G187" s="62"/>
      <c r="H187" s="64" t="str">
        <f t="shared" si="2"/>
        <v/>
      </c>
      <c r="I187" s="66"/>
    </row>
    <row r="188" spans="1:9" x14ac:dyDescent="0.2">
      <c r="A188" s="68" t="str">
        <f t="shared" ca="1" si="0"/>
        <v/>
      </c>
      <c r="B188" s="58"/>
      <c r="C188" s="59"/>
      <c r="D188" s="60"/>
      <c r="E188" s="61"/>
      <c r="F188" s="62"/>
      <c r="G188" s="62"/>
      <c r="H188" s="64" t="str">
        <f t="shared" si="2"/>
        <v/>
      </c>
      <c r="I188" s="66"/>
    </row>
    <row r="189" spans="1:9" x14ac:dyDescent="0.2">
      <c r="A189" s="68" t="str">
        <f t="shared" ca="1" si="0"/>
        <v/>
      </c>
      <c r="B189" s="58"/>
      <c r="C189" s="59"/>
      <c r="D189" s="60"/>
      <c r="E189" s="61"/>
      <c r="F189" s="62"/>
      <c r="G189" s="62"/>
      <c r="H189" s="64" t="str">
        <f t="shared" si="2"/>
        <v/>
      </c>
      <c r="I189" s="66"/>
    </row>
    <row r="190" spans="1:9" x14ac:dyDescent="0.2">
      <c r="A190" s="68" t="str">
        <f t="shared" ca="1" si="0"/>
        <v/>
      </c>
      <c r="B190" s="58"/>
      <c r="C190" s="59"/>
      <c r="D190" s="60"/>
      <c r="E190" s="61"/>
      <c r="F190" s="62"/>
      <c r="G190" s="62"/>
      <c r="H190" s="64" t="str">
        <f t="shared" si="2"/>
        <v/>
      </c>
      <c r="I190" s="66"/>
    </row>
    <row r="191" spans="1:9" x14ac:dyDescent="0.2">
      <c r="A191" s="68" t="str">
        <f t="shared" ca="1" si="0"/>
        <v/>
      </c>
      <c r="B191" s="58"/>
      <c r="C191" s="59"/>
      <c r="D191" s="60"/>
      <c r="E191" s="61"/>
      <c r="F191" s="62"/>
      <c r="G191" s="62"/>
      <c r="H191" s="64" t="str">
        <f t="shared" si="2"/>
        <v/>
      </c>
      <c r="I191" s="66"/>
    </row>
    <row r="192" spans="1:9" x14ac:dyDescent="0.2">
      <c r="A192" s="68" t="str">
        <f t="shared" ca="1" si="0"/>
        <v/>
      </c>
      <c r="B192" s="58"/>
      <c r="C192" s="59"/>
      <c r="D192" s="60"/>
      <c r="E192" s="61"/>
      <c r="F192" s="62"/>
      <c r="G192" s="62"/>
      <c r="H192" s="64" t="str">
        <f t="shared" si="2"/>
        <v/>
      </c>
      <c r="I192" s="66"/>
    </row>
    <row r="193" spans="1:9" x14ac:dyDescent="0.2">
      <c r="A193" s="68" t="str">
        <f t="shared" ca="1" si="0"/>
        <v/>
      </c>
      <c r="B193" s="58"/>
      <c r="C193" s="59"/>
      <c r="D193" s="60"/>
      <c r="E193" s="61"/>
      <c r="F193" s="62"/>
      <c r="G193" s="62"/>
      <c r="H193" s="64" t="str">
        <f t="shared" si="2"/>
        <v/>
      </c>
      <c r="I193" s="66"/>
    </row>
    <row r="194" spans="1:9" x14ac:dyDescent="0.2">
      <c r="A194" s="68" t="str">
        <f t="shared" ca="1" si="0"/>
        <v/>
      </c>
      <c r="B194" s="58"/>
      <c r="C194" s="59"/>
      <c r="D194" s="60"/>
      <c r="E194" s="61"/>
      <c r="F194" s="62"/>
      <c r="G194" s="62"/>
      <c r="H194" s="64" t="str">
        <f t="shared" si="2"/>
        <v/>
      </c>
      <c r="I194" s="66"/>
    </row>
    <row r="195" spans="1:9" x14ac:dyDescent="0.2">
      <c r="A195" s="68" t="str">
        <f t="shared" ca="1" si="0"/>
        <v/>
      </c>
      <c r="B195" s="58"/>
      <c r="C195" s="59"/>
      <c r="D195" s="60"/>
      <c r="E195" s="61"/>
      <c r="F195" s="62"/>
      <c r="G195" s="62"/>
      <c r="H195" s="64" t="str">
        <f t="shared" si="2"/>
        <v/>
      </c>
      <c r="I195" s="66"/>
    </row>
    <row r="196" spans="1:9" x14ac:dyDescent="0.2">
      <c r="A196" s="68" t="str">
        <f t="shared" ca="1" si="0"/>
        <v/>
      </c>
      <c r="B196" s="58"/>
      <c r="C196" s="59"/>
      <c r="D196" s="60"/>
      <c r="E196" s="61"/>
      <c r="F196" s="62"/>
      <c r="G196" s="62"/>
      <c r="H196" s="64" t="str">
        <f t="shared" si="2"/>
        <v/>
      </c>
      <c r="I196" s="66"/>
    </row>
    <row r="197" spans="1:9" x14ac:dyDescent="0.2">
      <c r="A197" s="68" t="str">
        <f t="shared" ca="1" si="0"/>
        <v/>
      </c>
      <c r="B197" s="58"/>
      <c r="C197" s="59"/>
      <c r="D197" s="60"/>
      <c r="E197" s="61"/>
      <c r="F197" s="62"/>
      <c r="G197" s="62"/>
      <c r="H197" s="64" t="str">
        <f t="shared" si="2"/>
        <v/>
      </c>
      <c r="I197" s="66"/>
    </row>
    <row r="198" spans="1:9" x14ac:dyDescent="0.2">
      <c r="A198" s="68" t="str">
        <f t="shared" ca="1" si="0"/>
        <v/>
      </c>
      <c r="B198" s="58"/>
      <c r="C198" s="59"/>
      <c r="D198" s="60"/>
      <c r="E198" s="61"/>
      <c r="F198" s="62"/>
      <c r="G198" s="62"/>
      <c r="H198" s="64" t="str">
        <f t="shared" si="2"/>
        <v/>
      </c>
      <c r="I198" s="66"/>
    </row>
  </sheetData>
  <sheetProtection selectLockedCells="1" selectUnlockedCells="1"/>
  <mergeCells count="2">
    <mergeCell ref="A1:I1"/>
    <mergeCell ref="D6:G6"/>
  </mergeCells>
  <conditionalFormatting sqref="I30:I32 I34:I37 I39:I43 I45:I198 B30:C198 E30:E198">
    <cfRule type="cellIs" dxfId="7" priority="1" stopIfTrue="1" operator="notEqual">
      <formula>""</formula>
    </cfRule>
  </conditionalFormatting>
  <conditionalFormatting sqref="D30:D198 F30:G198">
    <cfRule type="cellIs" dxfId="6" priority="2" stopIfTrue="1" operator="notEqual">
      <formula>""</formula>
    </cfRule>
  </conditionalFormatting>
  <conditionalFormatting sqref="H6">
    <cfRule type="cellIs" dxfId="5" priority="3" stopIfTrue="1" operator="equal">
      <formula>0</formula>
    </cfRule>
    <cfRule type="cellIs" dxfId="4" priority="4" stopIfTrue="1" operator="lessThan">
      <formula>#REF!</formula>
    </cfRule>
    <cfRule type="cellIs" dxfId="3" priority="5" stopIfTrue="1" operator="greaterThanOrEqual">
      <formula>#REF!</formula>
    </cfRule>
  </conditionalFormatting>
  <conditionalFormatting sqref="B15:C29 I15:I29 E15:E29">
    <cfRule type="cellIs" dxfId="2" priority="6" stopIfTrue="1" operator="notEqual">
      <formula>""</formula>
    </cfRule>
  </conditionalFormatting>
  <conditionalFormatting sqref="D15:D29">
    <cfRule type="cellIs" dxfId="1" priority="7" stopIfTrue="1" operator="notEqual">
      <formula>""</formula>
    </cfRule>
  </conditionalFormatting>
  <conditionalFormatting sqref="F15:G29">
    <cfRule type="cellIs" dxfId="0" priority="8" stopIfTrue="1" operator="notEqual">
      <formula>""</formula>
    </cfRule>
  </conditionalFormatting>
  <dataValidations disablePrompts="1" xWindow="29443" yWindow="6360" count="2">
    <dataValidation type="custom" allowBlank="1" showErrorMessage="1" errorTitle="Achtung!" error="Betrag nur mit 2 (zwei) Dezimalstellen!!!" sqref="F30:G198">
      <formula1>F30=ROUND(F30,2)</formula1>
      <formula2>0</formula2>
    </dataValidation>
    <dataValidation type="custom" allowBlank="1" showErrorMessage="1" errorTitle="Attenzione!" error="Importo con solo 2 (due) posizioni decimali!!!" sqref="F15:G29">
      <formula1>F15=ROUND(F15,2)</formula1>
      <formula2>0</formula2>
    </dataValidation>
  </dataValidations>
  <pageMargins left="0.7" right="0.7" top="0.78749999999999998" bottom="0.78749999999999998" header="0.51180555555555551" footer="0.51180555555555551"/>
  <pageSetup paperSize="9" scale="49"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8"/>
  <sheetViews>
    <sheetView topLeftCell="A2" workbookViewId="0">
      <selection activeCell="G4" sqref="G4"/>
    </sheetView>
  </sheetViews>
  <sheetFormatPr baseColWidth="10" defaultColWidth="11.44140625" defaultRowHeight="12.55" x14ac:dyDescent="0.2"/>
  <cols>
    <col min="1" max="1" width="21.6640625" style="87" customWidth="1"/>
    <col min="2" max="2" width="23.44140625" style="87" customWidth="1"/>
    <col min="3" max="5" width="11.44140625" style="87" customWidth="1"/>
    <col min="6" max="6" width="45.21875" style="87" customWidth="1"/>
    <col min="7" max="7" width="49.21875" style="87" customWidth="1"/>
    <col min="8" max="16384" width="11.44140625" style="87"/>
  </cols>
  <sheetData>
    <row r="1" spans="1:7" ht="15.05" x14ac:dyDescent="0.2">
      <c r="A1" s="88" t="s">
        <v>331</v>
      </c>
      <c r="B1" s="88" t="s">
        <v>332</v>
      </c>
    </row>
    <row r="2" spans="1:7" ht="15.05" x14ac:dyDescent="0.2">
      <c r="A2" s="89"/>
      <c r="B2" s="89"/>
    </row>
    <row r="3" spans="1:7" x14ac:dyDescent="0.2">
      <c r="A3" s="90" t="s">
        <v>333</v>
      </c>
      <c r="B3" s="90" t="s">
        <v>334</v>
      </c>
    </row>
    <row r="4" spans="1:7" x14ac:dyDescent="0.2">
      <c r="A4" s="91" t="s">
        <v>335</v>
      </c>
      <c r="B4" s="91" t="s">
        <v>336</v>
      </c>
    </row>
    <row r="5" spans="1:7" ht="15.05" x14ac:dyDescent="0.3">
      <c r="A5" s="91" t="s">
        <v>337</v>
      </c>
      <c r="B5" s="91" t="s">
        <v>338</v>
      </c>
      <c r="F5" s="92" t="s">
        <v>339</v>
      </c>
      <c r="G5" s="87" t="s">
        <v>340</v>
      </c>
    </row>
    <row r="6" spans="1:7" ht="15.05" x14ac:dyDescent="0.3">
      <c r="A6" s="91" t="s">
        <v>341</v>
      </c>
      <c r="B6" s="91" t="s">
        <v>342</v>
      </c>
      <c r="F6" s="92" t="s">
        <v>343</v>
      </c>
      <c r="G6" s="87" t="s">
        <v>344</v>
      </c>
    </row>
    <row r="7" spans="1:7" ht="15.05" x14ac:dyDescent="0.3">
      <c r="A7" s="91" t="s">
        <v>345</v>
      </c>
      <c r="B7" s="91" t="s">
        <v>346</v>
      </c>
      <c r="F7" s="92" t="s">
        <v>347</v>
      </c>
      <c r="G7" s="87" t="s">
        <v>348</v>
      </c>
    </row>
    <row r="8" spans="1:7" ht="15.05" x14ac:dyDescent="0.3">
      <c r="A8" s="91" t="s">
        <v>349</v>
      </c>
      <c r="B8" s="91" t="s">
        <v>350</v>
      </c>
      <c r="F8" s="92" t="s">
        <v>351</v>
      </c>
      <c r="G8" s="87" t="s">
        <v>352</v>
      </c>
    </row>
    <row r="9" spans="1:7" ht="15.05" x14ac:dyDescent="0.3">
      <c r="A9" s="91" t="s">
        <v>353</v>
      </c>
      <c r="B9" s="91" t="s">
        <v>354</v>
      </c>
      <c r="F9" s="92" t="s">
        <v>355</v>
      </c>
      <c r="G9" s="87" t="s">
        <v>7</v>
      </c>
    </row>
    <row r="10" spans="1:7" x14ac:dyDescent="0.2">
      <c r="A10" s="91" t="s">
        <v>356</v>
      </c>
      <c r="B10" s="91" t="s">
        <v>357</v>
      </c>
    </row>
    <row r="11" spans="1:7" x14ac:dyDescent="0.2">
      <c r="A11" s="91" t="s">
        <v>358</v>
      </c>
      <c r="B11" s="91" t="s">
        <v>359</v>
      </c>
    </row>
    <row r="12" spans="1:7" x14ac:dyDescent="0.2">
      <c r="A12" s="91" t="s">
        <v>360</v>
      </c>
      <c r="B12" s="91" t="s">
        <v>361</v>
      </c>
    </row>
    <row r="13" spans="1:7" x14ac:dyDescent="0.2">
      <c r="A13" s="91" t="s">
        <v>362</v>
      </c>
      <c r="B13" s="91" t="s">
        <v>363</v>
      </c>
    </row>
    <row r="14" spans="1:7" x14ac:dyDescent="0.2">
      <c r="A14" s="91" t="s">
        <v>364</v>
      </c>
      <c r="B14" s="91" t="s">
        <v>365</v>
      </c>
    </row>
    <row r="15" spans="1:7" x14ac:dyDescent="0.2">
      <c r="A15" s="91" t="s">
        <v>366</v>
      </c>
      <c r="B15" s="91" t="s">
        <v>367</v>
      </c>
    </row>
    <row r="16" spans="1:7" x14ac:dyDescent="0.2">
      <c r="A16" s="91" t="s">
        <v>368</v>
      </c>
      <c r="B16" s="91" t="s">
        <v>369</v>
      </c>
    </row>
    <row r="17" spans="1:2" x14ac:dyDescent="0.2">
      <c r="A17" s="91" t="s">
        <v>370</v>
      </c>
      <c r="B17" s="91" t="s">
        <v>371</v>
      </c>
    </row>
    <row r="18" spans="1:2" x14ac:dyDescent="0.2">
      <c r="A18" s="91" t="s">
        <v>372</v>
      </c>
      <c r="B18" s="91" t="s">
        <v>373</v>
      </c>
    </row>
    <row r="19" spans="1:2" x14ac:dyDescent="0.2">
      <c r="A19" s="91" t="s">
        <v>374</v>
      </c>
      <c r="B19" s="91" t="s">
        <v>375</v>
      </c>
    </row>
    <row r="20" spans="1:2" x14ac:dyDescent="0.2">
      <c r="A20" s="91" t="s">
        <v>376</v>
      </c>
      <c r="B20" s="91" t="s">
        <v>377</v>
      </c>
    </row>
    <row r="21" spans="1:2" x14ac:dyDescent="0.2">
      <c r="A21" s="91" t="s">
        <v>378</v>
      </c>
      <c r="B21" s="91" t="s">
        <v>379</v>
      </c>
    </row>
    <row r="22" spans="1:2" x14ac:dyDescent="0.2">
      <c r="A22" s="91" t="s">
        <v>380</v>
      </c>
      <c r="B22" s="91" t="s">
        <v>381</v>
      </c>
    </row>
    <row r="23" spans="1:2" x14ac:dyDescent="0.2">
      <c r="A23" s="91" t="s">
        <v>382</v>
      </c>
      <c r="B23" s="91" t="s">
        <v>383</v>
      </c>
    </row>
    <row r="24" spans="1:2" x14ac:dyDescent="0.2">
      <c r="A24" s="91" t="s">
        <v>384</v>
      </c>
      <c r="B24" s="91" t="s">
        <v>384</v>
      </c>
    </row>
    <row r="25" spans="1:2" x14ac:dyDescent="0.2">
      <c r="A25" s="91" t="s">
        <v>385</v>
      </c>
      <c r="B25" s="91" t="s">
        <v>386</v>
      </c>
    </row>
    <row r="26" spans="1:2" x14ac:dyDescent="0.2">
      <c r="A26" s="91" t="s">
        <v>387</v>
      </c>
      <c r="B26" s="91" t="s">
        <v>388</v>
      </c>
    </row>
    <row r="27" spans="1:2" x14ac:dyDescent="0.2">
      <c r="A27" s="91" t="s">
        <v>389</v>
      </c>
      <c r="B27" s="91" t="s">
        <v>390</v>
      </c>
    </row>
    <row r="28" spans="1:2" x14ac:dyDescent="0.2">
      <c r="A28" s="91" t="s">
        <v>391</v>
      </c>
      <c r="B28" s="91" t="s">
        <v>392</v>
      </c>
    </row>
    <row r="29" spans="1:2" x14ac:dyDescent="0.2">
      <c r="A29" s="91" t="s">
        <v>393</v>
      </c>
      <c r="B29" s="91" t="s">
        <v>394</v>
      </c>
    </row>
    <row r="30" spans="1:2" x14ac:dyDescent="0.2">
      <c r="A30" s="91" t="s">
        <v>395</v>
      </c>
      <c r="B30" s="91" t="s">
        <v>396</v>
      </c>
    </row>
    <row r="31" spans="1:2" x14ac:dyDescent="0.2">
      <c r="A31" s="91" t="s">
        <v>397</v>
      </c>
      <c r="B31" s="91" t="s">
        <v>398</v>
      </c>
    </row>
    <row r="32" spans="1:2" x14ac:dyDescent="0.2">
      <c r="A32" s="91" t="s">
        <v>5</v>
      </c>
      <c r="B32" s="91" t="s">
        <v>399</v>
      </c>
    </row>
    <row r="33" spans="1:2" x14ac:dyDescent="0.2">
      <c r="A33" s="91" t="s">
        <v>400</v>
      </c>
      <c r="B33" s="91" t="s">
        <v>401</v>
      </c>
    </row>
    <row r="34" spans="1:2" x14ac:dyDescent="0.2">
      <c r="A34" s="91" t="s">
        <v>402</v>
      </c>
      <c r="B34" s="91" t="s">
        <v>403</v>
      </c>
    </row>
    <row r="35" spans="1:2" x14ac:dyDescent="0.2">
      <c r="A35" s="91" t="s">
        <v>404</v>
      </c>
      <c r="B35" s="91" t="s">
        <v>405</v>
      </c>
    </row>
    <row r="36" spans="1:2" x14ac:dyDescent="0.2">
      <c r="A36" s="91" t="s">
        <v>406</v>
      </c>
      <c r="B36" s="91" t="s">
        <v>407</v>
      </c>
    </row>
    <row r="37" spans="1:2" x14ac:dyDescent="0.2">
      <c r="A37" s="91" t="s">
        <v>408</v>
      </c>
      <c r="B37" s="91" t="s">
        <v>409</v>
      </c>
    </row>
    <row r="38" spans="1:2" x14ac:dyDescent="0.2">
      <c r="A38" s="91" t="s">
        <v>410</v>
      </c>
      <c r="B38" s="91" t="s">
        <v>411</v>
      </c>
    </row>
    <row r="39" spans="1:2" x14ac:dyDescent="0.2">
      <c r="A39" s="91" t="s">
        <v>412</v>
      </c>
      <c r="B39" s="91" t="s">
        <v>413</v>
      </c>
    </row>
    <row r="40" spans="1:2" x14ac:dyDescent="0.2">
      <c r="A40" s="91" t="s">
        <v>414</v>
      </c>
      <c r="B40" s="91" t="s">
        <v>415</v>
      </c>
    </row>
    <row r="41" spans="1:2" x14ac:dyDescent="0.2">
      <c r="A41" s="91" t="s">
        <v>416</v>
      </c>
      <c r="B41" s="91" t="s">
        <v>417</v>
      </c>
    </row>
    <row r="42" spans="1:2" x14ac:dyDescent="0.2">
      <c r="A42" s="91" t="s">
        <v>418</v>
      </c>
      <c r="B42" s="91" t="s">
        <v>419</v>
      </c>
    </row>
    <row r="43" spans="1:2" x14ac:dyDescent="0.2">
      <c r="A43" s="91" t="s">
        <v>420</v>
      </c>
      <c r="B43" s="91" t="s">
        <v>420</v>
      </c>
    </row>
    <row r="44" spans="1:2" x14ac:dyDescent="0.2">
      <c r="A44" s="91" t="s">
        <v>421</v>
      </c>
      <c r="B44" s="91" t="s">
        <v>422</v>
      </c>
    </row>
    <row r="45" spans="1:2" x14ac:dyDescent="0.2">
      <c r="A45" s="91" t="s">
        <v>423</v>
      </c>
      <c r="B45" s="91" t="s">
        <v>424</v>
      </c>
    </row>
    <row r="46" spans="1:2" x14ac:dyDescent="0.2">
      <c r="A46" s="91" t="s">
        <v>425</v>
      </c>
      <c r="B46" s="91" t="s">
        <v>426</v>
      </c>
    </row>
    <row r="47" spans="1:2" x14ac:dyDescent="0.2">
      <c r="A47" s="91" t="s">
        <v>427</v>
      </c>
      <c r="B47" s="91" t="s">
        <v>428</v>
      </c>
    </row>
    <row r="48" spans="1:2" x14ac:dyDescent="0.2">
      <c r="A48" s="91" t="s">
        <v>429</v>
      </c>
      <c r="B48" s="91" t="s">
        <v>430</v>
      </c>
    </row>
    <row r="49" spans="1:2" x14ac:dyDescent="0.2">
      <c r="A49" s="91" t="s">
        <v>431</v>
      </c>
      <c r="B49" s="91" t="s">
        <v>432</v>
      </c>
    </row>
    <row r="50" spans="1:2" x14ac:dyDescent="0.2">
      <c r="A50" s="91" t="s">
        <v>433</v>
      </c>
      <c r="B50" s="91" t="s">
        <v>434</v>
      </c>
    </row>
    <row r="51" spans="1:2" x14ac:dyDescent="0.2">
      <c r="A51" s="91" t="s">
        <v>435</v>
      </c>
      <c r="B51" s="91" t="s">
        <v>436</v>
      </c>
    </row>
    <row r="52" spans="1:2" x14ac:dyDescent="0.2">
      <c r="A52" s="91" t="s">
        <v>437</v>
      </c>
      <c r="B52" s="91" t="s">
        <v>438</v>
      </c>
    </row>
    <row r="53" spans="1:2" x14ac:dyDescent="0.2">
      <c r="A53" s="91" t="s">
        <v>439</v>
      </c>
      <c r="B53" s="91" t="s">
        <v>440</v>
      </c>
    </row>
    <row r="54" spans="1:2" x14ac:dyDescent="0.2">
      <c r="A54" s="91" t="s">
        <v>441</v>
      </c>
      <c r="B54" s="91" t="s">
        <v>442</v>
      </c>
    </row>
    <row r="55" spans="1:2" x14ac:dyDescent="0.2">
      <c r="A55" s="91" t="s">
        <v>443</v>
      </c>
      <c r="B55" s="91" t="s">
        <v>444</v>
      </c>
    </row>
    <row r="56" spans="1:2" x14ac:dyDescent="0.2">
      <c r="A56" s="91" t="s">
        <v>445</v>
      </c>
      <c r="B56" s="91" t="s">
        <v>446</v>
      </c>
    </row>
    <row r="57" spans="1:2" x14ac:dyDescent="0.2">
      <c r="A57" s="91" t="s">
        <v>447</v>
      </c>
      <c r="B57" s="91" t="s">
        <v>448</v>
      </c>
    </row>
    <row r="58" spans="1:2" x14ac:dyDescent="0.2">
      <c r="A58" s="91" t="s">
        <v>449</v>
      </c>
      <c r="B58" s="91" t="s">
        <v>450</v>
      </c>
    </row>
    <row r="59" spans="1:2" x14ac:dyDescent="0.2">
      <c r="A59" s="91" t="s">
        <v>451</v>
      </c>
      <c r="B59" s="91" t="s">
        <v>452</v>
      </c>
    </row>
    <row r="60" spans="1:2" x14ac:dyDescent="0.2">
      <c r="A60" s="91" t="s">
        <v>453</v>
      </c>
      <c r="B60" s="91" t="s">
        <v>454</v>
      </c>
    </row>
    <row r="61" spans="1:2" x14ac:dyDescent="0.2">
      <c r="A61" s="91" t="s">
        <v>455</v>
      </c>
      <c r="B61" s="91" t="s">
        <v>456</v>
      </c>
    </row>
    <row r="62" spans="1:2" x14ac:dyDescent="0.2">
      <c r="A62" s="91" t="s">
        <v>457</v>
      </c>
      <c r="B62" s="91" t="s">
        <v>458</v>
      </c>
    </row>
    <row r="63" spans="1:2" x14ac:dyDescent="0.2">
      <c r="A63" s="91" t="s">
        <v>459</v>
      </c>
      <c r="B63" s="91" t="s">
        <v>460</v>
      </c>
    </row>
    <row r="64" spans="1:2" x14ac:dyDescent="0.2">
      <c r="A64" s="91" t="s">
        <v>461</v>
      </c>
      <c r="B64" s="91" t="s">
        <v>462</v>
      </c>
    </row>
    <row r="65" spans="1:2" x14ac:dyDescent="0.2">
      <c r="A65" s="91" t="s">
        <v>463</v>
      </c>
      <c r="B65" s="91" t="s">
        <v>464</v>
      </c>
    </row>
    <row r="66" spans="1:2" x14ac:dyDescent="0.2">
      <c r="A66" s="91" t="s">
        <v>465</v>
      </c>
      <c r="B66" s="91" t="s">
        <v>466</v>
      </c>
    </row>
    <row r="67" spans="1:2" x14ac:dyDescent="0.2">
      <c r="A67" s="91" t="s">
        <v>467</v>
      </c>
      <c r="B67" s="91" t="s">
        <v>468</v>
      </c>
    </row>
    <row r="68" spans="1:2" x14ac:dyDescent="0.2">
      <c r="A68" s="91" t="s">
        <v>469</v>
      </c>
      <c r="B68" s="91" t="s">
        <v>470</v>
      </c>
    </row>
    <row r="69" spans="1:2" x14ac:dyDescent="0.2">
      <c r="A69" s="91" t="s">
        <v>471</v>
      </c>
      <c r="B69" s="91" t="s">
        <v>471</v>
      </c>
    </row>
    <row r="70" spans="1:2" x14ac:dyDescent="0.2">
      <c r="A70" s="91" t="s">
        <v>472</v>
      </c>
      <c r="B70" s="91" t="s">
        <v>473</v>
      </c>
    </row>
    <row r="71" spans="1:2" x14ac:dyDescent="0.2">
      <c r="A71" s="91" t="s">
        <v>474</v>
      </c>
      <c r="B71" s="91" t="s">
        <v>475</v>
      </c>
    </row>
    <row r="72" spans="1:2" x14ac:dyDescent="0.2">
      <c r="A72" s="91" t="s">
        <v>476</v>
      </c>
      <c r="B72" s="91" t="s">
        <v>477</v>
      </c>
    </row>
    <row r="73" spans="1:2" x14ac:dyDescent="0.2">
      <c r="A73" s="91" t="s">
        <v>478</v>
      </c>
      <c r="B73" s="91" t="s">
        <v>479</v>
      </c>
    </row>
    <row r="74" spans="1:2" x14ac:dyDescent="0.2">
      <c r="A74" s="91" t="s">
        <v>480</v>
      </c>
      <c r="B74" s="91" t="s">
        <v>481</v>
      </c>
    </row>
    <row r="75" spans="1:2" x14ac:dyDescent="0.2">
      <c r="A75" s="91" t="s">
        <v>482</v>
      </c>
      <c r="B75" s="91" t="s">
        <v>483</v>
      </c>
    </row>
    <row r="76" spans="1:2" x14ac:dyDescent="0.2">
      <c r="A76" s="91" t="s">
        <v>484</v>
      </c>
      <c r="B76" s="91" t="s">
        <v>485</v>
      </c>
    </row>
    <row r="77" spans="1:2" x14ac:dyDescent="0.2">
      <c r="A77" s="91" t="s">
        <v>486</v>
      </c>
      <c r="B77" s="91" t="s">
        <v>487</v>
      </c>
    </row>
    <row r="78" spans="1:2" x14ac:dyDescent="0.2">
      <c r="A78" s="91" t="s">
        <v>488</v>
      </c>
      <c r="B78" s="91" t="s">
        <v>489</v>
      </c>
    </row>
    <row r="79" spans="1:2" x14ac:dyDescent="0.2">
      <c r="A79" s="91" t="s">
        <v>490</v>
      </c>
      <c r="B79" s="91" t="s">
        <v>491</v>
      </c>
    </row>
    <row r="80" spans="1:2" x14ac:dyDescent="0.2">
      <c r="A80" s="91" t="s">
        <v>492</v>
      </c>
      <c r="B80" s="91" t="s">
        <v>493</v>
      </c>
    </row>
    <row r="81" spans="1:2" x14ac:dyDescent="0.2">
      <c r="A81" s="91" t="s">
        <v>494</v>
      </c>
      <c r="B81" s="91" t="s">
        <v>495</v>
      </c>
    </row>
    <row r="82" spans="1:2" x14ac:dyDescent="0.2">
      <c r="A82" s="91" t="s">
        <v>496</v>
      </c>
      <c r="B82" s="91" t="s">
        <v>497</v>
      </c>
    </row>
    <row r="83" spans="1:2" x14ac:dyDescent="0.2">
      <c r="A83" s="91" t="s">
        <v>498</v>
      </c>
      <c r="B83" s="91" t="s">
        <v>499</v>
      </c>
    </row>
    <row r="84" spans="1:2" x14ac:dyDescent="0.2">
      <c r="A84" s="91" t="s">
        <v>500</v>
      </c>
      <c r="B84" s="91" t="s">
        <v>501</v>
      </c>
    </row>
    <row r="85" spans="1:2" x14ac:dyDescent="0.2">
      <c r="A85" s="91" t="s">
        <v>502</v>
      </c>
      <c r="B85" s="91" t="s">
        <v>503</v>
      </c>
    </row>
    <row r="86" spans="1:2" x14ac:dyDescent="0.2">
      <c r="A86" s="91" t="s">
        <v>504</v>
      </c>
      <c r="B86" s="91" t="s">
        <v>505</v>
      </c>
    </row>
    <row r="87" spans="1:2" x14ac:dyDescent="0.2">
      <c r="A87" s="91" t="s">
        <v>506</v>
      </c>
      <c r="B87" s="91" t="s">
        <v>507</v>
      </c>
    </row>
    <row r="88" spans="1:2" x14ac:dyDescent="0.2">
      <c r="A88" s="91" t="s">
        <v>508</v>
      </c>
      <c r="B88" s="91" t="s">
        <v>509</v>
      </c>
    </row>
    <row r="89" spans="1:2" x14ac:dyDescent="0.2">
      <c r="A89" s="91" t="s">
        <v>510</v>
      </c>
      <c r="B89" s="91" t="s">
        <v>511</v>
      </c>
    </row>
    <row r="90" spans="1:2" x14ac:dyDescent="0.2">
      <c r="A90" s="91" t="s">
        <v>512</v>
      </c>
      <c r="B90" s="91" t="s">
        <v>513</v>
      </c>
    </row>
    <row r="91" spans="1:2" x14ac:dyDescent="0.2">
      <c r="A91" s="91" t="s">
        <v>514</v>
      </c>
      <c r="B91" s="91" t="s">
        <v>515</v>
      </c>
    </row>
    <row r="92" spans="1:2" x14ac:dyDescent="0.2">
      <c r="A92" s="91" t="s">
        <v>516</v>
      </c>
      <c r="B92" s="91" t="s">
        <v>517</v>
      </c>
    </row>
    <row r="93" spans="1:2" x14ac:dyDescent="0.2">
      <c r="A93" s="91" t="s">
        <v>518</v>
      </c>
      <c r="B93" s="91" t="s">
        <v>519</v>
      </c>
    </row>
    <row r="94" spans="1:2" x14ac:dyDescent="0.2">
      <c r="A94" s="91" t="s">
        <v>520</v>
      </c>
      <c r="B94" s="91" t="s">
        <v>521</v>
      </c>
    </row>
    <row r="95" spans="1:2" x14ac:dyDescent="0.2">
      <c r="A95" s="91" t="s">
        <v>522</v>
      </c>
      <c r="B95" s="91" t="s">
        <v>523</v>
      </c>
    </row>
    <row r="96" spans="1:2" x14ac:dyDescent="0.2">
      <c r="A96" s="91" t="s">
        <v>524</v>
      </c>
      <c r="B96" s="91" t="s">
        <v>525</v>
      </c>
    </row>
    <row r="97" spans="1:2" x14ac:dyDescent="0.2">
      <c r="A97" s="91" t="s">
        <v>526</v>
      </c>
      <c r="B97" s="91" t="s">
        <v>527</v>
      </c>
    </row>
    <row r="98" spans="1:2" x14ac:dyDescent="0.2">
      <c r="A98" s="91" t="s">
        <v>528</v>
      </c>
      <c r="B98" s="91" t="s">
        <v>529</v>
      </c>
    </row>
    <row r="99" spans="1:2" x14ac:dyDescent="0.2">
      <c r="A99" s="91" t="s">
        <v>530</v>
      </c>
      <c r="B99" s="91" t="s">
        <v>531</v>
      </c>
    </row>
    <row r="100" spans="1:2" x14ac:dyDescent="0.2">
      <c r="A100" s="91" t="s">
        <v>532</v>
      </c>
      <c r="B100" s="91" t="s">
        <v>533</v>
      </c>
    </row>
    <row r="101" spans="1:2" x14ac:dyDescent="0.2">
      <c r="A101" s="91" t="s">
        <v>534</v>
      </c>
      <c r="B101" s="91" t="s">
        <v>535</v>
      </c>
    </row>
    <row r="102" spans="1:2" x14ac:dyDescent="0.2">
      <c r="A102" s="91" t="s">
        <v>536</v>
      </c>
      <c r="B102" s="91" t="s">
        <v>537</v>
      </c>
    </row>
    <row r="103" spans="1:2" x14ac:dyDescent="0.2">
      <c r="A103" s="91" t="s">
        <v>538</v>
      </c>
      <c r="B103" s="91" t="s">
        <v>539</v>
      </c>
    </row>
    <row r="104" spans="1:2" x14ac:dyDescent="0.2">
      <c r="A104" s="91" t="s">
        <v>540</v>
      </c>
      <c r="B104" s="91" t="s">
        <v>541</v>
      </c>
    </row>
    <row r="105" spans="1:2" x14ac:dyDescent="0.2">
      <c r="A105" s="91" t="s">
        <v>542</v>
      </c>
      <c r="B105" s="91" t="s">
        <v>543</v>
      </c>
    </row>
    <row r="106" spans="1:2" x14ac:dyDescent="0.2">
      <c r="A106" s="91" t="s">
        <v>544</v>
      </c>
      <c r="B106" s="91" t="s">
        <v>545</v>
      </c>
    </row>
    <row r="107" spans="1:2" x14ac:dyDescent="0.2">
      <c r="A107" s="91" t="s">
        <v>546</v>
      </c>
      <c r="B107" s="91" t="s">
        <v>547</v>
      </c>
    </row>
    <row r="108" spans="1:2" x14ac:dyDescent="0.2">
      <c r="A108" s="91" t="s">
        <v>548</v>
      </c>
      <c r="B108" s="91" t="s">
        <v>549</v>
      </c>
    </row>
    <row r="109" spans="1:2" x14ac:dyDescent="0.2">
      <c r="A109" s="91" t="s">
        <v>550</v>
      </c>
      <c r="B109" s="91" t="s">
        <v>551</v>
      </c>
    </row>
    <row r="110" spans="1:2" x14ac:dyDescent="0.2">
      <c r="A110" s="91" t="s">
        <v>552</v>
      </c>
      <c r="B110" s="91" t="s">
        <v>553</v>
      </c>
    </row>
    <row r="111" spans="1:2" x14ac:dyDescent="0.2">
      <c r="A111" s="91" t="s">
        <v>554</v>
      </c>
      <c r="B111" s="91" t="s">
        <v>555</v>
      </c>
    </row>
    <row r="112" spans="1:2" x14ac:dyDescent="0.2">
      <c r="A112" s="91" t="s">
        <v>556</v>
      </c>
      <c r="B112" s="91" t="s">
        <v>557</v>
      </c>
    </row>
    <row r="113" spans="1:2" x14ac:dyDescent="0.2">
      <c r="A113" s="91" t="s">
        <v>558</v>
      </c>
      <c r="B113" s="91" t="s">
        <v>559</v>
      </c>
    </row>
    <row r="114" spans="1:2" x14ac:dyDescent="0.2">
      <c r="A114" s="91" t="s">
        <v>560</v>
      </c>
      <c r="B114" s="91" t="s">
        <v>561</v>
      </c>
    </row>
    <row r="115" spans="1:2" x14ac:dyDescent="0.2">
      <c r="A115" s="91" t="s">
        <v>562</v>
      </c>
      <c r="B115" s="91" t="s">
        <v>563</v>
      </c>
    </row>
    <row r="116" spans="1:2" x14ac:dyDescent="0.2">
      <c r="A116" s="91" t="s">
        <v>564</v>
      </c>
      <c r="B116" s="91" t="s">
        <v>565</v>
      </c>
    </row>
    <row r="117" spans="1:2" x14ac:dyDescent="0.2">
      <c r="A117" s="91" t="s">
        <v>566</v>
      </c>
      <c r="B117" s="91" t="s">
        <v>567</v>
      </c>
    </row>
    <row r="118" spans="1:2" x14ac:dyDescent="0.2">
      <c r="A118" s="91" t="s">
        <v>568</v>
      </c>
      <c r="B118" s="91" t="s">
        <v>569</v>
      </c>
    </row>
  </sheetData>
  <sheetProtection selectLockedCells="1" selectUnlockedCells="1"/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4</vt:i4>
      </vt:variant>
    </vt:vector>
  </HeadingPairs>
  <TitlesOfParts>
    <vt:vector size="9" baseType="lpstr">
      <vt:lpstr>ANGEBOT</vt:lpstr>
      <vt:lpstr>Aufmaß</vt:lpstr>
      <vt:lpstr>Pauschal</vt:lpstr>
      <vt:lpstr>Sicherheitsmaßnahmen</vt:lpstr>
      <vt:lpstr>Comuni</vt:lpstr>
      <vt:lpstr>Comuni</vt:lpstr>
      <vt:lpstr>dislocazione</vt:lpstr>
      <vt:lpstr>Gemeinden</vt:lpstr>
      <vt:lpstr>Verlegung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Roeggla, Manfred</dc:creator>
  <cp:lastModifiedBy>Roeggla, Manfred</cp:lastModifiedBy>
  <dcterms:created xsi:type="dcterms:W3CDTF">2018-02-15T06:55:40Z</dcterms:created>
  <dcterms:modified xsi:type="dcterms:W3CDTF">2018-02-15T10:01:57Z</dcterms:modified>
</cp:coreProperties>
</file>