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4915" windowHeight="12300" activeTab="0"/>
  </bookViews>
  <sheets>
    <sheet name="Verzeichnis-Elenco" sheetId="1" r:id="rId1"/>
  </sheets>
  <definedNames>
    <definedName name="_xlnm.Print_Area" localSheetId="0">'Verzeichnis-Elenco'!$A:$G</definedName>
    <definedName name="_xlnm.Print_Titles" localSheetId="0">'Verzeichnis-Elenco'!$78:$78</definedName>
  </definedNames>
  <calcPr fullCalcOnLoad="1" refMode="R1C1"/>
</workbook>
</file>

<file path=xl/sharedStrings.xml><?xml version="1.0" encoding="utf-8"?>
<sst xmlns="http://schemas.openxmlformats.org/spreadsheetml/2006/main" count="1665" uniqueCount="1323">
  <si>
    <t>Nr</t>
  </si>
  <si>
    <t>Kode</t>
  </si>
  <si>
    <t>Beschreibung</t>
  </si>
  <si>
    <t>Maß- einheit</t>
  </si>
  <si>
    <t>Menge</t>
  </si>
  <si>
    <t>Einheitspreis</t>
  </si>
  <si>
    <t>Betrag</t>
  </si>
  <si>
    <t>RINNOVO ED AMPLIAMENTO DELL'IMPIANTO DI APPROVVIGIONAMENTO ACQUA POTABILE ED ANTINCENDIO DI</t>
  </si>
  <si>
    <t>CASTELVECCHIO</t>
  </si>
  <si>
    <t>ERNEUERUNG UND AUSBAU DER TRINK- UND LÖSCHWASSERVERSORGUNGSANLAGE</t>
  </si>
  <si>
    <t>ALTENBURG</t>
  </si>
  <si>
    <t>LISTA DELLE CATEGORIE DI LAVORI E FORNITURE - (TESTO BREVE)</t>
  </si>
  <si>
    <t>VERZEICHNIS DER KATEGORIEN DER ARBEITEN UND LIEFERUNGEN - (KURZTEXT)</t>
  </si>
  <si>
    <t>Ingenieurbüro . Studio di ingegneria</t>
  </si>
  <si>
    <t>DR. ING. GÜNTHER VIEIDER</t>
  </si>
  <si>
    <t>De Lai Straße 4 - 39100 BOZEN</t>
  </si>
  <si>
    <t>Via De Lai, 4 - 39100 BOLZANO</t>
  </si>
  <si>
    <t>TEL. 0471 972243 - FAX 0471 979858</t>
  </si>
  <si>
    <t>BOZEN</t>
  </si>
  <si>
    <t>15.04.2014</t>
  </si>
  <si>
    <t>INF0408</t>
  </si>
  <si>
    <t>Beilage 3 -  Verzeichnis der Arbeiten und der Lieferungen</t>
  </si>
  <si>
    <t>Angebotsformular</t>
  </si>
  <si>
    <t>Der /die Unterfertigte........................................................................................................................................</t>
  </si>
  <si>
    <t>geboren in ............................................................................. am ............................................</t>
  </si>
  <si>
    <t>wohnhaft in der Gemeine .......................................................... (......) Land .............................</t>
  </si>
  <si>
    <t>Anschrift...........................................................................................................................................................</t>
  </si>
  <si>
    <t>als (bevollmächtigter Vertreter)..................................</t>
  </si>
  <si>
    <t>des Unternehmens ..........................................................................................................................................</t>
  </si>
  <si>
    <t>mit Rechtssitz in der Gemeinde ...............................................................................................................(...)</t>
  </si>
  <si>
    <t xml:space="preserve">welches in folgender Form an der Ausschreibung teilnimmt: </t>
  </si>
  <si>
    <t>A)</t>
  </si>
  <si>
    <t>£</t>
  </si>
  <si>
    <r>
      <t xml:space="preserve">als </t>
    </r>
    <r>
      <rPr>
        <b/>
        <u val="single"/>
        <sz val="8"/>
        <color indexed="8"/>
        <rFont val="Calibri"/>
        <family val="2"/>
      </rPr>
      <t>einzelnes Unternehmen</t>
    </r>
    <r>
      <rPr>
        <sz val="8"/>
        <color indexed="8"/>
        <rFont val="Calibri"/>
        <family val="2"/>
      </rPr>
      <t xml:space="preserve"> (</t>
    </r>
    <r>
      <rPr>
        <i/>
        <sz val="8"/>
        <color indexed="8"/>
        <rFont val="Calibri"/>
        <family val="2"/>
      </rPr>
      <t>in keiner Vereinigung mit anderen Unternehmen</t>
    </r>
    <r>
      <rPr>
        <sz val="8"/>
        <color indexed="8"/>
        <rFont val="Calibri"/>
        <family val="2"/>
      </rPr>
      <t xml:space="preserve">) </t>
    </r>
  </si>
  <si>
    <t>oder</t>
  </si>
  <si>
    <t>B)</t>
  </si>
  <si>
    <r>
      <t xml:space="preserve">als </t>
    </r>
    <r>
      <rPr>
        <b/>
        <u val="single"/>
        <sz val="8"/>
        <color indexed="8"/>
        <rFont val="Calibri"/>
        <family val="2"/>
      </rPr>
      <t>Mandatar</t>
    </r>
    <r>
      <rPr>
        <sz val="8"/>
        <color indexed="8"/>
        <rFont val="Calibri"/>
        <family val="2"/>
      </rPr>
      <t xml:space="preserve"> (federführendes Unternehmen) einer/eines Bietergemeinschaft bzw. Unternehmenskonsortiums</t>
    </r>
  </si>
  <si>
    <t>erklärt</t>
  </si>
  <si>
    <r>
      <t xml:space="preserve">(PS falls es sich um einen Vertrag mit ausschließlicher </t>
    </r>
    <r>
      <rPr>
        <b/>
        <i/>
        <u val="single"/>
        <sz val="8"/>
        <color indexed="8"/>
        <rFont val="Calibri"/>
        <family val="2"/>
      </rPr>
      <t>Pauschalvergütung</t>
    </r>
    <r>
      <rPr>
        <b/>
        <i/>
        <sz val="8"/>
        <color indexed="8"/>
        <rFont val="Calibri"/>
        <family val="2"/>
      </rPr>
      <t xml:space="preserve"> handelt, andernfalls streichen):</t>
    </r>
  </si>
  <si>
    <r>
      <t>dass es ihm bekannt ist, dass die einzelnen Angaben über</t>
    </r>
    <r>
      <rPr>
        <u val="single"/>
        <sz val="8"/>
        <color indexed="8"/>
        <rFont val="Calibri"/>
        <family val="2"/>
      </rPr>
      <t xml:space="preserve"> Positionen und M</t>
    </r>
    <r>
      <rPr>
        <sz val="8"/>
        <color indexed="8"/>
        <rFont val="Calibri"/>
        <family val="2"/>
      </rPr>
      <t xml:space="preserve">engen in diesem Verzeichnis in keinem Bezug zum angebotenen Gesamtbetrag stehen und nicht Bestandteil des Vertrags sind, da der Pauschalpreis für die Arbeiten einzig aufgrund der Beschreibung der Arbeiten mit allen zeichnerischen Unterlagen und den sonstigen Ausschreibungsunterlagen kalkuliert wurde und dass ferner der vereinbarte Pauschalpreis als fix und nicht revidierbar gilt und dass keine der Vertragsparteien auf eine Änderung der Mengen oder der Eigenschaften der Leistungen bestehen kann. </t>
    </r>
  </si>
  <si>
    <r>
      <t xml:space="preserve">(PS falls es sich um einen Vertrag mit Vergütung </t>
    </r>
    <r>
      <rPr>
        <b/>
        <i/>
        <u val="single"/>
        <sz val="8"/>
        <color indexed="8"/>
        <rFont val="Calibri"/>
        <family val="2"/>
      </rPr>
      <t>teils als Pauschale und teils nach Aufmass</t>
    </r>
    <r>
      <rPr>
        <b/>
        <i/>
        <sz val="8"/>
        <color indexed="8"/>
        <rFont val="Calibri"/>
        <family val="2"/>
      </rPr>
      <t xml:space="preserve"> handelt, andernfalls streichen):</t>
    </r>
  </si>
  <si>
    <r>
      <t>dass es ihm bekannt ist, dass die einzelnen Angaben über Positionen und Mengen in diesem Verzeichnis, für den</t>
    </r>
    <r>
      <rPr>
        <u val="single"/>
        <sz val="8"/>
        <color indexed="8"/>
        <rFont val="Calibri"/>
        <family val="2"/>
      </rPr>
      <t xml:space="preserve"> pauschal </t>
    </r>
    <r>
      <rPr>
        <sz val="8"/>
        <color indexed="8"/>
        <rFont val="Calibri"/>
        <family val="2"/>
      </rPr>
      <t>zu vergütenden Anteil der Arbeiten und Lieferungen in keinem Bezug zum angebotenen Gesamtbetrag stehen und nicht Bestandteil des Vertrags sind, da es sich hierbei für alle Belange nach GVD Nr. 163/06, Artikel 53, Abschnitt 4 und Artikel 82, Abschnitt 3 um einen Pauschalvertrag mit festem und nicht revidierbarem Preis handelt (der vereinbarte Preis kann nicht aufgrund einer Überprüfung der Mengen oder der Eigenschaften der Leistung angefochten werden).</t>
    </r>
  </si>
  <si>
    <t>51.00.00.00</t>
  </si>
  <si>
    <t>ELEMENTARPREISE</t>
  </si>
  <si>
    <t>51.01.00.00</t>
  </si>
  <si>
    <t>STUNDENLÖHNE</t>
  </si>
  <si>
    <t>51.01.01.00</t>
  </si>
  <si>
    <t>STUNDENLÖHNE - BAUSEKTOR</t>
  </si>
  <si>
    <t>51.01.01.01</t>
  </si>
  <si>
    <t>Hochspez. Facharbeiter</t>
  </si>
  <si>
    <t>h</t>
  </si>
  <si>
    <t>51.01.01.02</t>
  </si>
  <si>
    <t>Spezialisierter Arbeiter</t>
  </si>
  <si>
    <t>51.01.01.03</t>
  </si>
  <si>
    <t>Qualifizierter Arbeiter</t>
  </si>
  <si>
    <t>51.01.01.04</t>
  </si>
  <si>
    <t>Arbeiter</t>
  </si>
  <si>
    <t>51.02.00.00</t>
  </si>
  <si>
    <t>MIETEN</t>
  </si>
  <si>
    <t>51.02.01.00</t>
  </si>
  <si>
    <t>TRANSPORTGERÄTE</t>
  </si>
  <si>
    <t>51.02.01.14</t>
  </si>
  <si>
    <t>Lastwagen mit Kippbrücke, 3- seitig</t>
  </si>
  <si>
    <t>51.02.01.14D</t>
  </si>
  <si>
    <t>Nutzlast über 10,50 bis 14,0 t</t>
  </si>
  <si>
    <t>51.02.02.00</t>
  </si>
  <si>
    <t>ERDBEWEGUNGS- UND LADEMASCHINEN</t>
  </si>
  <si>
    <t>51.02.02.01</t>
  </si>
  <si>
    <t>Hydraulik-Bagger mit gummibereift, Motorleistung:</t>
  </si>
  <si>
    <t>51.02.02.01D</t>
  </si>
  <si>
    <t>von 77 bis 101 kW (103 - 136 PS)</t>
  </si>
  <si>
    <t>51.02.02.10</t>
  </si>
  <si>
    <t>Schaufellader mit Raupen oder gummibereift, Motorleistung:</t>
  </si>
  <si>
    <t>51.02.02.10D</t>
  </si>
  <si>
    <t>über 77 bis 101 kW (103 - 136 PS)</t>
  </si>
  <si>
    <t>51.02.04.00</t>
  </si>
  <si>
    <t>PUMPEN</t>
  </si>
  <si>
    <t>51.02.04.01</t>
  </si>
  <si>
    <t>Selbstsaugende Pumpe</t>
  </si>
  <si>
    <t>51.02.04.01B</t>
  </si>
  <si>
    <t>über 2,5 bis 5,0 kW (über 1000 bis 1500 l/min)</t>
  </si>
  <si>
    <t>51.02.05.00</t>
  </si>
  <si>
    <t>KOMPRESSOREN UND PNEUMATISCHE GERÄTE</t>
  </si>
  <si>
    <t>51.02.05.01</t>
  </si>
  <si>
    <t>Fahrbarer Kompressor, schallgedämmte Ausführung, mit Diesel Motor, Betriebsdruck von 6 bis 8 bar.</t>
  </si>
  <si>
    <t>51.02.05.01A</t>
  </si>
  <si>
    <t>bis 3,00 m3/min</t>
  </si>
  <si>
    <t>51.02.05.10</t>
  </si>
  <si>
    <t>Pneumatischer, händischer Preßlufthammer</t>
  </si>
  <si>
    <t>51.02.05.10A</t>
  </si>
  <si>
    <t>Gewicht bis 10,00 kg</t>
  </si>
  <si>
    <t>SUMME HAUPTKATEGORIE 51</t>
  </si>
  <si>
    <t>*53.00.00.00</t>
  </si>
  <si>
    <t>VORBEREITUNGS- UND ABSCHLUSSARBEITEN</t>
  </si>
  <si>
    <t>*53.02.00.00</t>
  </si>
  <si>
    <t>RODUNGSARBEITEN</t>
  </si>
  <si>
    <t>53.02.01.00</t>
  </si>
  <si>
    <t>RODUNGEN</t>
  </si>
  <si>
    <t>53.02.01.01</t>
  </si>
  <si>
    <t>Rodungen - inbegriffen das Fällen von Bäumen mit Durchmesser bis 15 cm</t>
  </si>
  <si>
    <t>m2</t>
  </si>
  <si>
    <t>53.02.02.00</t>
  </si>
  <si>
    <t>FÄLLEN VON BÄUMEN</t>
  </si>
  <si>
    <t>53.02.02.01</t>
  </si>
  <si>
    <t>Fällen von Bäumen</t>
  </si>
  <si>
    <t>53.02.02.01A</t>
  </si>
  <si>
    <t>Durchmesser 16 bis 20 cm</t>
  </si>
  <si>
    <t>53.02.02.01B</t>
  </si>
  <si>
    <t>Durchmesser 21 bis 30 cm</t>
  </si>
  <si>
    <t>53.02.02.01C</t>
  </si>
  <si>
    <t>Durchmesser 31 bis 40 cm</t>
  </si>
  <si>
    <t>53.02.02.01D</t>
  </si>
  <si>
    <t>Durchmesser 41 bis 60 cm</t>
  </si>
  <si>
    <t>53.02.05.00</t>
  </si>
  <si>
    <t>ENTFERNEN VON WURZELSTÖCKEN</t>
  </si>
  <si>
    <t>53.02.05.03</t>
  </si>
  <si>
    <t>Entfernen von Wurzelstöcken, Durchmesser:</t>
  </si>
  <si>
    <t>53.02.05.03A</t>
  </si>
  <si>
    <t>16 bis 20 cm</t>
  </si>
  <si>
    <t>53.02.05.03B</t>
  </si>
  <si>
    <t>21 bis 30 cm</t>
  </si>
  <si>
    <t>53.02.05.03C</t>
  </si>
  <si>
    <t>31 bis 40 cm</t>
  </si>
  <si>
    <t>53.02.05.03D</t>
  </si>
  <si>
    <t>41 bis 60 cm</t>
  </si>
  <si>
    <t>53.05.00.00</t>
  </si>
  <si>
    <t>BELAGSSCHNEIDEARBEITEN</t>
  </si>
  <si>
    <t>53.05.01.00</t>
  </si>
  <si>
    <t>SCHNEIDEN VON BITUMINÖSEN BELÄGEN</t>
  </si>
  <si>
    <t>53.05.01.01</t>
  </si>
  <si>
    <t>Schneiden von bituminösen Belägen</t>
  </si>
  <si>
    <t>53.05.01.01A</t>
  </si>
  <si>
    <t>Belagstärke bis 10,0 cm</t>
  </si>
  <si>
    <t>m</t>
  </si>
  <si>
    <t>*53.10.00.00</t>
  </si>
  <si>
    <t>AUSBAUEN VON GEGENSTÄNDEN</t>
  </si>
  <si>
    <t>53.10.02.00</t>
  </si>
  <si>
    <t>AUSBAU VON STRASSENSCHILDERN</t>
  </si>
  <si>
    <t>53.10.02.01</t>
  </si>
  <si>
    <t>Ausbau von Straßenschildern</t>
  </si>
  <si>
    <t>53.10.05.00</t>
  </si>
  <si>
    <t>AUSBAU VON EINFRIEDUNGEN</t>
  </si>
  <si>
    <t>53.10.05.01</t>
  </si>
  <si>
    <t>Ausbau von Einfriedungen</t>
  </si>
  <si>
    <t>53.10.05.01A</t>
  </si>
  <si>
    <t>Höhe über Boden: bis 1,50 m</t>
  </si>
  <si>
    <t>53.10.10.00</t>
  </si>
  <si>
    <t>AUSBAU VON SCHACHTABDECKUNGEN UND EINLÄUFEN</t>
  </si>
  <si>
    <t>53.10.10.01</t>
  </si>
  <si>
    <t>Ausbau von Schachtabdeckungen und Einläufen</t>
  </si>
  <si>
    <t>53.10.10.01A</t>
  </si>
  <si>
    <t>Schachtabdeckungen und Einläufe von Verkehrsflächen</t>
  </si>
  <si>
    <t>*53.10.11.00</t>
  </si>
  <si>
    <t>AUSBAU VON ABKEHREN</t>
  </si>
  <si>
    <t>*53.10.11.01</t>
  </si>
  <si>
    <t>Ausbau von Abkehren</t>
  </si>
  <si>
    <t>*53.10.11.01A</t>
  </si>
  <si>
    <t>Abkehren aus Holz</t>
  </si>
  <si>
    <t>*53.10.11.01B</t>
  </si>
  <si>
    <t>Abkehren aus Eisen</t>
  </si>
  <si>
    <t>*53.10.15.00</t>
  </si>
  <si>
    <t>AUSBAU VON WASSERLEITUNGSZUBEHÖR</t>
  </si>
  <si>
    <t>*53.10.15.15</t>
  </si>
  <si>
    <t>Ausbau bestehender Hydranten</t>
  </si>
  <si>
    <t>*53.10.23.00</t>
  </si>
  <si>
    <t>ENTFERNEN VON FREILIEGENDEN ROHRLEITUNGEN</t>
  </si>
  <si>
    <t>*53.10.23.01</t>
  </si>
  <si>
    <t>Metallische Leitungen</t>
  </si>
  <si>
    <t>*53.10.23.01A</t>
  </si>
  <si>
    <t>Leitungen mit einem Innendurchmesser  bis 100 mm</t>
  </si>
  <si>
    <t>*53.10.23.01B</t>
  </si>
  <si>
    <t>Leitungen mit einem Innendurchmesser von 101 bis 150 mm</t>
  </si>
  <si>
    <t>53.11.00.00</t>
  </si>
  <si>
    <t>WIEDEREINBAU VON AUSGEBAUTEN GEGENSTÄNDEN</t>
  </si>
  <si>
    <t>53.11.02.00</t>
  </si>
  <si>
    <t>WIEDEREINBAU VON STRASSENSCHILDERN</t>
  </si>
  <si>
    <t>53.11.02.01</t>
  </si>
  <si>
    <t>Wiedereinbau von Straßenschildern an den von der BL angegebenen Stellen</t>
  </si>
  <si>
    <t>53.11.05.00</t>
  </si>
  <si>
    <t>WIEDEREINBAU VON EINFRIEDUNGEN</t>
  </si>
  <si>
    <t>53.11.05.01</t>
  </si>
  <si>
    <t>Wiedereinbau von Einfriedungen</t>
  </si>
  <si>
    <t>53.11.05.01A</t>
  </si>
  <si>
    <t>Zäune, Höhe über Boden: bis 1,5 m</t>
  </si>
  <si>
    <t>53.11.10.00</t>
  </si>
  <si>
    <t>WIEDEREINBAU VON SCHACHTABDECKUNGEN UND EINLÄUFEN</t>
  </si>
  <si>
    <t>53.11.10.01</t>
  </si>
  <si>
    <t>Wiedereinbau von Schachtabdeckungen und Einläufen von Verkehrsflächen</t>
  </si>
  <si>
    <t>*53.11.11.00</t>
  </si>
  <si>
    <t>WIEDEREINBAU VON ABKEHREN</t>
  </si>
  <si>
    <t>*53.11.11.01</t>
  </si>
  <si>
    <t>Wiedereinbau von Abkehren</t>
  </si>
  <si>
    <t>*53.11.11.01A</t>
  </si>
  <si>
    <t>*53.11.11.01B</t>
  </si>
  <si>
    <t>SUMME HAUPTKATEGORIE 53</t>
  </si>
  <si>
    <t>54.00.00.00</t>
  </si>
  <si>
    <t>ERDBEWEGUNGEN, ABBRUCHARBEITEN</t>
  </si>
  <si>
    <t>*54.01.00.00</t>
  </si>
  <si>
    <t>AUSHÜBE</t>
  </si>
  <si>
    <t>54.01.01.00</t>
  </si>
  <si>
    <t>ALLGEMEINER AUSHUB (OFFENE AUSHUBARBEITEN)</t>
  </si>
  <si>
    <t>*54.01.01.01</t>
  </si>
  <si>
    <t>Allgemeiner Aushub im Material</t>
  </si>
  <si>
    <t>m3</t>
  </si>
  <si>
    <t>54.01.01.05</t>
  </si>
  <si>
    <t>Ausgraben von Steinblöcken bei allgemeinem Aushub</t>
  </si>
  <si>
    <t>54.01.01.07</t>
  </si>
  <si>
    <t>Zerkleinerung von Steinblöcken im Naturlager bei allgemeinem Aushub</t>
  </si>
  <si>
    <t>54.01.01.07B</t>
  </si>
  <si>
    <t>mittels hydraulischer oder pneumatischer Werkzeuge, auf dem Aushubgerät montiert</t>
  </si>
  <si>
    <t>54.01.01.10</t>
  </si>
  <si>
    <t>Allgemeiner Aushub in Pickelfels</t>
  </si>
  <si>
    <t>54.01.01.15</t>
  </si>
  <si>
    <t>Allgemeiner Aushub in kompaktem Fels</t>
  </si>
  <si>
    <t>54.01.01.15B</t>
  </si>
  <si>
    <t>54.01.02.00</t>
  </si>
  <si>
    <t>GRABENAUSHUB (AUSHUBARBEITEN MIT VORGESCHRIEBENEM QUERSCHNITT)</t>
  </si>
  <si>
    <t>54.01.02.01</t>
  </si>
  <si>
    <t>Grabenaushub in Material jedwelcher Konsistenz</t>
  </si>
  <si>
    <t>54.01.02.01A</t>
  </si>
  <si>
    <t>inkl. Aufladen und Transport</t>
  </si>
  <si>
    <t>54.01.02.01B</t>
  </si>
  <si>
    <t>seitliche Lagerung innerhalb 5,0 m, ohne Aufladen und ohne Abtransport</t>
  </si>
  <si>
    <t>54.01.02.05</t>
  </si>
  <si>
    <t>Ausgraben von Steinblöcken bei Grabenaushub</t>
  </si>
  <si>
    <t>54.01.02.07</t>
  </si>
  <si>
    <t>Zerkleinerung von Steinblöcken im Naturlager bei Grabenaushub</t>
  </si>
  <si>
    <t>54.01.02.07B</t>
  </si>
  <si>
    <t>54.01.02.10</t>
  </si>
  <si>
    <t>Grabenaushub in Pickelfels</t>
  </si>
  <si>
    <t>54.01.02.10A</t>
  </si>
  <si>
    <t>inkl. Aufladen und Abtransport</t>
  </si>
  <si>
    <t>54.01.02.10B</t>
  </si>
  <si>
    <t>seitliches Lagern innerhalb 5,0 m, ohne Aufladen und ohne Abtransport</t>
  </si>
  <si>
    <t>54.01.02.20</t>
  </si>
  <si>
    <t>Grabenaushub in kompaktem Fels, ohne Sprengstoff</t>
  </si>
  <si>
    <t>54.01.02.20A</t>
  </si>
  <si>
    <t>54.01.02.20B</t>
  </si>
  <si>
    <t>54.01.90.00</t>
  </si>
  <si>
    <t>AUFPREISE FÜR BESONDERE ERSCHWERNISSE</t>
  </si>
  <si>
    <t>*54.01.90.01</t>
  </si>
  <si>
    <t>Aufpreis für Handaushub</t>
  </si>
  <si>
    <t>54.01.90.01A</t>
  </si>
  <si>
    <t>in Material jedwelcher Konsistenz und Natur</t>
  </si>
  <si>
    <t>54.01.90.01B</t>
  </si>
  <si>
    <t>in Pickelfels</t>
  </si>
  <si>
    <t>54.01.90.30</t>
  </si>
  <si>
    <t>Aufpreis für Transport von Aushubmaterial</t>
  </si>
  <si>
    <t>*54.01.90.30A</t>
  </si>
  <si>
    <t>Transport von 1 m3 Material, gemessen im Aushubquerschnitt</t>
  </si>
  <si>
    <t>km</t>
  </si>
  <si>
    <t>54.01.90.50</t>
  </si>
  <si>
    <t>Aufpreis für Tiefe (Grabenaushub)</t>
  </si>
  <si>
    <t>54.01.90.50A</t>
  </si>
  <si>
    <t>bis 2,50 m</t>
  </si>
  <si>
    <t>54.01.90.50B</t>
  </si>
  <si>
    <t>bis 3,50 m</t>
  </si>
  <si>
    <t>54.01.90.50C</t>
  </si>
  <si>
    <t>bis 4,50 m</t>
  </si>
  <si>
    <t>54.01.90.60</t>
  </si>
  <si>
    <t>Aufpreis für geneigtes Gelände</t>
  </si>
  <si>
    <t>54.01.90.60B</t>
  </si>
  <si>
    <t>Neigung über 50 %</t>
  </si>
  <si>
    <t>*54.02.00.00</t>
  </si>
  <si>
    <t>ABBRUCHARBEITEN</t>
  </si>
  <si>
    <t>*54.02.02.00</t>
  </si>
  <si>
    <t>TOTALABBRUCH VON BAUWERKEN FÜR TRINKWASSERVERSORGUNGSANLAGEN</t>
  </si>
  <si>
    <t>*54.02.02.01</t>
  </si>
  <si>
    <t>Quellkammern</t>
  </si>
  <si>
    <t>*54.02.02.01B</t>
  </si>
  <si>
    <t>Quellkammer "Ziegelstadel"</t>
  </si>
  <si>
    <t>psch</t>
  </si>
  <si>
    <t>*54.02.02.11</t>
  </si>
  <si>
    <t>Armaturenschächte</t>
  </si>
  <si>
    <t>*54.02.02.11D</t>
  </si>
  <si>
    <t>bei "AS04"</t>
  </si>
  <si>
    <t>54.02.05.00</t>
  </si>
  <si>
    <t>ABBRUCH VON STAHLBETONSTRUKTUREN</t>
  </si>
  <si>
    <t>54.02.05.05</t>
  </si>
  <si>
    <t>Abbruch von Stahlbetonstrukturen</t>
  </si>
  <si>
    <t>54.02.05.05A</t>
  </si>
  <si>
    <t>mit peumatischen Werkzeugen von Hand (Preßlufthämmer)</t>
  </si>
  <si>
    <t>54.02.10.00</t>
  </si>
  <si>
    <t>KERNBOHRUNGEN</t>
  </si>
  <si>
    <t>*54.02.10.01</t>
  </si>
  <si>
    <t>Kernbohrungen in Beton und Stahlbeton</t>
  </si>
  <si>
    <t>*54.02.10.01A</t>
  </si>
  <si>
    <t>D bis 100 mm</t>
  </si>
  <si>
    <t>cm</t>
  </si>
  <si>
    <t>*54.02.10.01B</t>
  </si>
  <si>
    <t>D über 101 - 130 mm</t>
  </si>
  <si>
    <t>*54.02.10.01C</t>
  </si>
  <si>
    <t>D über 131 - 170 mm</t>
  </si>
  <si>
    <t>*54.02.10.01D</t>
  </si>
  <si>
    <t>D über 171 - 205 mm</t>
  </si>
  <si>
    <t>*54.02.10.01E</t>
  </si>
  <si>
    <t>D über 206 - 260 mm</t>
  </si>
  <si>
    <t>*54.02.10.01F</t>
  </si>
  <si>
    <t>D über 261 - 300 mm</t>
  </si>
  <si>
    <t>*54.02.10.01G</t>
  </si>
  <si>
    <t>D über 301 - 350 mm</t>
  </si>
  <si>
    <t>*54.02.20.00</t>
  </si>
  <si>
    <t>ABBRUCH VON FAHRBAHNBELÄGEN</t>
  </si>
  <si>
    <t>54.02.20.03</t>
  </si>
  <si>
    <t>Abbruch von bituminöser Fahrbahndecke</t>
  </si>
  <si>
    <t>54.02.20.03A</t>
  </si>
  <si>
    <t>Belagstärke Stärke bis 10 cm</t>
  </si>
  <si>
    <t>54.10.00.00</t>
  </si>
  <si>
    <t>AUFSCHÜTTUNGEN UND WIEDERAUFFÜLLUNGEN</t>
  </si>
  <si>
    <t>54.10.02.00</t>
  </si>
  <si>
    <t>AUSFÜHREN VON AUFSCHÜTTUNGEN UND WIEDERAUFFÜLLUNGEN</t>
  </si>
  <si>
    <t>*54.10.02.01</t>
  </si>
  <si>
    <t>Aufladen, Transport und Abladen von Material</t>
  </si>
  <si>
    <t>54.10.02.03</t>
  </si>
  <si>
    <t>Ausführen von Dämmen, Aufschüttungen und Wiederauffüllungen</t>
  </si>
  <si>
    <t>54.10.02.03B</t>
  </si>
  <si>
    <t>für setzungsunempfindliche Bauwerke</t>
  </si>
  <si>
    <t>54.10.02.05</t>
  </si>
  <si>
    <t>Wiederauffüllen von Grabenaushub</t>
  </si>
  <si>
    <t>54.10.02.05A</t>
  </si>
  <si>
    <t>für setzungsempfindliche Bauwerke</t>
  </si>
  <si>
    <t>54.10.02.05B</t>
  </si>
  <si>
    <t>54.10.03.00</t>
  </si>
  <si>
    <t>LIEFERUNG VON FREMDMATERIAL UND AUSFÜHREN VON AUFSCHÜTTUNGEN UND WIEDERAUFFÜLLUNGEN</t>
  </si>
  <si>
    <t>54.10.03.03</t>
  </si>
  <si>
    <t>Dämme, Aufschüttungen und Wiederauffüllungen</t>
  </si>
  <si>
    <t>54.10.03.03B</t>
  </si>
  <si>
    <t>54.10.03.10</t>
  </si>
  <si>
    <t>Lieferung und Einbau von gewaschenem Sand</t>
  </si>
  <si>
    <t>*54.10.03.30</t>
  </si>
  <si>
    <t>Lieferung und Einbau von Fremdmaterial für die Bildung beziehungsweise Wiederherstellung von Seitenstreifen bei asfaltierten Straßen</t>
  </si>
  <si>
    <t>54.14.00.00</t>
  </si>
  <si>
    <t>ARBEITEN MIT GEOTEXTILIEN (VLIESE)</t>
  </si>
  <si>
    <t>54.14.01.00</t>
  </si>
  <si>
    <t>GEOTEXTIL MIT ENDLOSFADEN FÜR DRAINAGEN UND BODENVERBESSERUNGEN</t>
  </si>
  <si>
    <t>54.14.01.01</t>
  </si>
  <si>
    <t>Geotextil mit Endlosfaden</t>
  </si>
  <si>
    <t>54.14.01.01A</t>
  </si>
  <si>
    <t>R 7,5 kN/m</t>
  </si>
  <si>
    <t>54.16.00.00</t>
  </si>
  <si>
    <t>TRAG- UND FROSTSCHUTZSCHICHTEN</t>
  </si>
  <si>
    <t>54.16.03.00</t>
  </si>
  <si>
    <t>LIEFERUNG VON FREMDMATERIAL UND AUSFÜHRUNG VON TRAGSCHICHTEN</t>
  </si>
  <si>
    <t>54.16.03.05</t>
  </si>
  <si>
    <t>Wiedererrichtung von Tragschichten (Material in Erstanwendung und/oder Recyclingmaterial in Zusammenhang mit Grabenaushub</t>
  </si>
  <si>
    <t>54.16.03.05A</t>
  </si>
  <si>
    <t>Schichtstärke im eingebauten Zustand: 20 cm</t>
  </si>
  <si>
    <t>54.16.03.10</t>
  </si>
  <si>
    <t>Lieferung  und  Einbau  von    korngrößenmäßig    stabilisiertem    Material (Material in Erstanwendung und/oder Recyclingmaterial)  für  den  Oberflächenverschluß</t>
  </si>
  <si>
    <t>54.16.03.10B</t>
  </si>
  <si>
    <t>nach Volumen im eingebauten Zustand</t>
  </si>
  <si>
    <t>54.16.03.20</t>
  </si>
  <si>
    <t>Lieferung und Einbau von Gründungsrollierung</t>
  </si>
  <si>
    <t>54.16.03.20B</t>
  </si>
  <si>
    <t>Schichtstärke im eingebauten Zustand: 25 cm</t>
  </si>
  <si>
    <t>54.20.00.00</t>
  </si>
  <si>
    <t>DRAINAGEN</t>
  </si>
  <si>
    <t>54.20.10.00</t>
  </si>
  <si>
    <t>LIEFERUNG UND EINBAU VON FILTERMATERIAL</t>
  </si>
  <si>
    <t>54.20.10.01</t>
  </si>
  <si>
    <t>Drainagematerial, ungeschichtet</t>
  </si>
  <si>
    <t>54.20.10.01A</t>
  </si>
  <si>
    <t>Sieblinienbereich (mm) 10/35</t>
  </si>
  <si>
    <t>54.20.10.01B</t>
  </si>
  <si>
    <t>Sieblinienbereich (mm) 35/70</t>
  </si>
  <si>
    <t>54.30.00.00</t>
  </si>
  <si>
    <t>ARBEITEN MIT MUTTERERDE</t>
  </si>
  <si>
    <t>54.30.02.00</t>
  </si>
  <si>
    <t>LIEFERUNG VON MUTTERERDE, KOMPOST, TORF</t>
  </si>
  <si>
    <t>54.30.02.01</t>
  </si>
  <si>
    <t>Lieferung von Muttererde</t>
  </si>
  <si>
    <t>*54.30.05.00</t>
  </si>
  <si>
    <t>AUSBREITEN UND EINEBNEN VON MUTTERBODEN, AUSBRINGEN VON GRASNARBEN, KOMPOST, TORF</t>
  </si>
  <si>
    <t>54.30.05.01</t>
  </si>
  <si>
    <t>Ausbreiten und Verteilen von Muttererde, Kompost, Torf</t>
  </si>
  <si>
    <t>54.30.05.01A</t>
  </si>
  <si>
    <t>Schichtstärke bis 15 cm</t>
  </si>
  <si>
    <t>SUMME HAUPTKATEGORIE 54</t>
  </si>
  <si>
    <t>55.00.00.00</t>
  </si>
  <si>
    <t>WASSERHALTUNGEN, GRUNDWASSERABSENKUNGEN, NUTZWASSERBRUNNEN</t>
  </si>
  <si>
    <t>*55.21.00.00</t>
  </si>
  <si>
    <t>PROVISORISCHE UMLEITUNGEN VON KANÄLEN UND WASSERLEITUNGEN</t>
  </si>
  <si>
    <t>55.21.02.00</t>
  </si>
  <si>
    <t>PROVISORISCHE UMLEITUNG VON WASSERLEITUNGEN</t>
  </si>
  <si>
    <t>*55.21.02.01</t>
  </si>
  <si>
    <t>Provisorische Umleitung von Wasserleitungen, mit Rohren der Abmessungen DN/ID:</t>
  </si>
  <si>
    <t>*55.21.02.01C</t>
  </si>
  <si>
    <t>DN/ID  30 mm</t>
  </si>
  <si>
    <t>*55.21.02.01G</t>
  </si>
  <si>
    <t>DN/ID 100 mm</t>
  </si>
  <si>
    <t>SUMME HAUPTKATEGORIE 55</t>
  </si>
  <si>
    <t>*56.00.00.00</t>
  </si>
  <si>
    <t>GRABENVERBAUWÄNDE, BÖSCHUNGSVERKLEIDUNGEN</t>
  </si>
  <si>
    <t>56.05.00.00</t>
  </si>
  <si>
    <t>SCHUTZNETZE UND -FOLIEN</t>
  </si>
  <si>
    <t>56.05.01.00</t>
  </si>
  <si>
    <t>METALLNETZ MIT SECHSECKIGEN MASCHEN</t>
  </si>
  <si>
    <t>56.05.01.01</t>
  </si>
  <si>
    <t>Metalldrahtnetz, doppelt gewendelt, mit sechseckigen Maschen</t>
  </si>
  <si>
    <t>56.05.01.01A</t>
  </si>
  <si>
    <t>Maschenweite 10/12 cm, ø 3,0 mm</t>
  </si>
  <si>
    <t>*56.06.00.00</t>
  </si>
  <si>
    <t>SPRITZBETON</t>
  </si>
  <si>
    <t>56.06.02.00</t>
  </si>
  <si>
    <t>VERKLEIDUNG VON BÖSCHUNGEN</t>
  </si>
  <si>
    <t>56.06.02.01</t>
  </si>
  <si>
    <t>Spritzbeton C20/25</t>
  </si>
  <si>
    <t>56.06.02.01C</t>
  </si>
  <si>
    <t>Schichtstärke 15 cm</t>
  </si>
  <si>
    <t>56.06.05.00</t>
  </si>
  <si>
    <t>BEWEHRUNGSSTAHL FÜR SPRITZBETON</t>
  </si>
  <si>
    <t>56.06.05.01</t>
  </si>
  <si>
    <t>Elektrisch verschweißtes Baustahlgitter</t>
  </si>
  <si>
    <t>56.06.05.01A</t>
  </si>
  <si>
    <t>B450C</t>
  </si>
  <si>
    <t>kg</t>
  </si>
  <si>
    <t>SUMME HAUPTKATEGORIE 56</t>
  </si>
  <si>
    <t>*58.00.00.00</t>
  </si>
  <si>
    <t>BETON UND STAHLBETON</t>
  </si>
  <si>
    <t>*58.02.00.00</t>
  </si>
  <si>
    <t>SCHALUNGEN</t>
  </si>
  <si>
    <t>58.02.01.00</t>
  </si>
  <si>
    <t>SCHALUNGEN FÜR AM BODEN AUFLIEGENDE STRUKTUREN, UNTERMAUERUNGEN</t>
  </si>
  <si>
    <t>58.02.01.01</t>
  </si>
  <si>
    <t>Seitliche Abschalung für Gründungsplatten</t>
  </si>
  <si>
    <t>58.02.01.01B</t>
  </si>
  <si>
    <t>für Oberflächenstruktur S2</t>
  </si>
  <si>
    <t>58.02.01.02</t>
  </si>
  <si>
    <t>Seitliche Abschalung für Streifenfundamente</t>
  </si>
  <si>
    <t>58.02.01.02B</t>
  </si>
  <si>
    <t>58.02.01.03</t>
  </si>
  <si>
    <t>Obenliegende Konterschalung für Gründungsplatten</t>
  </si>
  <si>
    <t>58.02.01.03B</t>
  </si>
  <si>
    <t>58.02.01.91</t>
  </si>
  <si>
    <t>Aufpreis für Schalungen, einseitig gekrümmt</t>
  </si>
  <si>
    <t>58.02.02.00</t>
  </si>
  <si>
    <t>SCHALUNGEN FÜR MAUERN UND WÄNDE</t>
  </si>
  <si>
    <t>58.02.02.01</t>
  </si>
  <si>
    <t>Einseitige Schalung für geradlinige Mauern und Wände</t>
  </si>
  <si>
    <t>58.02.02.01B</t>
  </si>
  <si>
    <t>58.02.02.02</t>
  </si>
  <si>
    <t>Schalung für geradlinige Mauern und Wände</t>
  </si>
  <si>
    <t>58.02.02.02B</t>
  </si>
  <si>
    <t>58.02.02.02C</t>
  </si>
  <si>
    <t>für Oberflächenstruktur S3</t>
  </si>
  <si>
    <t>58.02.02.90</t>
  </si>
  <si>
    <t>Aufpreis für Doppelschalung, durchdringungsfrei</t>
  </si>
  <si>
    <t>58.02.02.91</t>
  </si>
  <si>
    <t>Aufpreis für einfach gekrümmte Schalung</t>
  </si>
  <si>
    <t>58.02.02.91A</t>
  </si>
  <si>
    <t>R = 10,00 - 5,01 m</t>
  </si>
  <si>
    <t>58.02.03.00</t>
  </si>
  <si>
    <t>SCHALUNGEN FÜR PLATTEN, KRAGPLATTEN UND TREPPEN</t>
  </si>
  <si>
    <t>58.02.03.01</t>
  </si>
  <si>
    <t>Schalung für Platten</t>
  </si>
  <si>
    <t>58.02.03.01B</t>
  </si>
  <si>
    <t>58.02.03.15</t>
  </si>
  <si>
    <t>Schalung für Kragplatten</t>
  </si>
  <si>
    <t>58.02.03.15B</t>
  </si>
  <si>
    <t>58.02.03.91</t>
  </si>
  <si>
    <t>Aufpreis für einseitig gekrümmte Schalung</t>
  </si>
  <si>
    <t>58.02.03.91A</t>
  </si>
  <si>
    <t>58.02.10.00</t>
  </si>
  <si>
    <t>SCHALUNGEN FÜR KLEINBAUWERKE</t>
  </si>
  <si>
    <t>58.02.10.01</t>
  </si>
  <si>
    <t>Schalung für Kleinbauwerke</t>
  </si>
  <si>
    <t>58.02.10.01B</t>
  </si>
  <si>
    <t>58.02.30.00</t>
  </si>
  <si>
    <t>STÜTZMASSNAHMEN, ARBEITSBÜHNEN, "H" &gt; 4,0 m</t>
  </si>
  <si>
    <t>58.02.30.05</t>
  </si>
  <si>
    <t>Stützmaßnahmen für Platten, Kragplatten und Treppen, H &gt; 4,0 m</t>
  </si>
  <si>
    <t>58.02.30.05A</t>
  </si>
  <si>
    <t>H über 4,0 bis 6,0 m</t>
  </si>
  <si>
    <t>58.02.30.05B</t>
  </si>
  <si>
    <t>H über 6,0 bis 8,0 m</t>
  </si>
  <si>
    <t>58.02.30.50</t>
  </si>
  <si>
    <t>Arbeitsbühnen, H &gt; 4,0 m</t>
  </si>
  <si>
    <t>58.02.30.50A</t>
  </si>
  <si>
    <t>58.02.30.50B</t>
  </si>
  <si>
    <t>58.02.50.00</t>
  </si>
  <si>
    <t>SCHALLEISTEN UND -PROFILE</t>
  </si>
  <si>
    <t>58.02.50.01</t>
  </si>
  <si>
    <t>Liefern und Einbau von Holzleisten mit Dreiecksquerschnitt</t>
  </si>
  <si>
    <t>58.02.50.01A</t>
  </si>
  <si>
    <t>15/15 mm</t>
  </si>
  <si>
    <t>58.02.90.00</t>
  </si>
  <si>
    <t>AUFPREISE</t>
  </si>
  <si>
    <t>*58.02.90.05</t>
  </si>
  <si>
    <t>Aufpreis für das Verkleiden von Schalungen mit Schalungsbahnen</t>
  </si>
  <si>
    <t>58.03.00.00</t>
  </si>
  <si>
    <t>BETON FÜR BEWEHRTE UND UNBEWEHRTE BAUWERKE</t>
  </si>
  <si>
    <t>58.03.01.00</t>
  </si>
  <si>
    <t>UNTERBETON, AUSGLEICHSBETON, FÜLLBETON UND DRAINAGEBETON</t>
  </si>
  <si>
    <t>58.03.01.01</t>
  </si>
  <si>
    <t>Liefern und Einbauen von Unterbeton, Ausgleichsbeton und Füllbeton (Standard-Expositionsklassen)</t>
  </si>
  <si>
    <t>58.03.01.01B</t>
  </si>
  <si>
    <t>Festigkeitsklasse C 12/15</t>
  </si>
  <si>
    <t>58.03.02.00</t>
  </si>
  <si>
    <t>BETON FÜR BAUWERKE JEDWELCHER LAGE, FORM UND ABMESSUNG</t>
  </si>
  <si>
    <t>58.03.02.01</t>
  </si>
  <si>
    <t>Beton für Bauwerke</t>
  </si>
  <si>
    <t>58.03.02.01D</t>
  </si>
  <si>
    <t>Festigkeitsklasse C 25/30</t>
  </si>
  <si>
    <t>58.03.02.01F</t>
  </si>
  <si>
    <t>Festigkeitsklasse C 30/37</t>
  </si>
  <si>
    <t>58.03.10.00</t>
  </si>
  <si>
    <t>VERGUSSBETON (VERGUSSMÖRTEL)</t>
  </si>
  <si>
    <t>58.03.10.01</t>
  </si>
  <si>
    <t>Vergußbeton für Aussparungen und Durchbrüche</t>
  </si>
  <si>
    <t>58.03.10.01A</t>
  </si>
  <si>
    <t>V bis 10 l</t>
  </si>
  <si>
    <t>l</t>
  </si>
  <si>
    <t>58.03.90.00</t>
  </si>
  <si>
    <t>58.03.90.08</t>
  </si>
  <si>
    <t>Aufpreis für Kleinbauwerke</t>
  </si>
  <si>
    <t>*58.03.90.40</t>
  </si>
  <si>
    <t>Aufpreis für Beton mit besonderen Eigenschaften</t>
  </si>
  <si>
    <t>*58.03.90.40C</t>
  </si>
  <si>
    <t>Für Betonqualität BQ03, abzudeckende Expositionsklassen: XC2, XC3</t>
  </si>
  <si>
    <t>*58.03.90.40L</t>
  </si>
  <si>
    <t>Für Betonqualität BQ06, abzudeckende Expositionsklassen: XC4, XF1</t>
  </si>
  <si>
    <t>*58.03.90.40O</t>
  </si>
  <si>
    <t>Für Betonqualität BQ04, BQ08, abzudeckende Expositionsklassen: XC2, XD2, XA1</t>
  </si>
  <si>
    <t>*58.03.90.40R</t>
  </si>
  <si>
    <t>Für Betonqualität BQ02, BQ07, BQ11, abzudeckende Expositionsklassen: XC3, XD2, XA1</t>
  </si>
  <si>
    <t>58.10.00.00</t>
  </si>
  <si>
    <t>BEWEHRUNGSSTAHL</t>
  </si>
  <si>
    <t>58.10.02.00</t>
  </si>
  <si>
    <t>RUNDSTAHL, GERIPPT</t>
  </si>
  <si>
    <t>58.10.02.02</t>
  </si>
  <si>
    <t>Rundstahl, gerippt, im Werk kontrolliert</t>
  </si>
  <si>
    <t>58.10.02.02B</t>
  </si>
  <si>
    <t>Stahl B450C</t>
  </si>
  <si>
    <t>58.10.03.00</t>
  </si>
  <si>
    <t>BAUSTAHLGITTERMATTEN</t>
  </si>
  <si>
    <t>58.10.03.02</t>
  </si>
  <si>
    <t>Baustahlgittermatten mit gerippten Stäben</t>
  </si>
  <si>
    <t>58.10.03.02A</t>
  </si>
  <si>
    <t>gerippter Stahl, B450C</t>
  </si>
  <si>
    <t>SUMME HAUPTKATEGORIE 58</t>
  </si>
  <si>
    <t>*59.00.00.00</t>
  </si>
  <si>
    <t>MAUERWERK AUS NATUR- UND KUNSTSTEIN</t>
  </si>
  <si>
    <t>59.05.00.00</t>
  </si>
  <si>
    <t>TROCKENMAUERWERK</t>
  </si>
  <si>
    <t>59.05.01.00</t>
  </si>
  <si>
    <t>TROCKENMAUERN AUS NATURSTEIN ODER FERTIGTEILELEMENTEN</t>
  </si>
  <si>
    <t>59.05.01.10</t>
  </si>
  <si>
    <t>Zyklopenmauern</t>
  </si>
  <si>
    <t>59.05.01.10A</t>
  </si>
  <si>
    <t>mit Porphyrsteinen, inkl. Lieferung</t>
  </si>
  <si>
    <t>59.05.01.10C</t>
  </si>
  <si>
    <t>mit örtlich anfallendem Kalk-, Dolomit-, Schiefer-, Gneisgestein, inkl. Lieferung</t>
  </si>
  <si>
    <t>59.07.00.00</t>
  </si>
  <si>
    <t>BAUWERKE AUS NATURSTEIN UND ZEMENTMÖRTEL</t>
  </si>
  <si>
    <t>59.07.02.00</t>
  </si>
  <si>
    <t>MISCHMAUER-PFLASTERUNGEN</t>
  </si>
  <si>
    <t>59.07.02.01</t>
  </si>
  <si>
    <t>Pflasterungen aus Naturstein</t>
  </si>
  <si>
    <t>59.07.02.01C</t>
  </si>
  <si>
    <t>fertige Schichtstärke: cm 50</t>
  </si>
  <si>
    <t>59.09.00.00</t>
  </si>
  <si>
    <t>BAUWERKE AUS NATURSTEIN UND BETON</t>
  </si>
  <si>
    <t>59.09.01.00</t>
  </si>
  <si>
    <t>MAUERWERK</t>
  </si>
  <si>
    <t>*59.09.01.03</t>
  </si>
  <si>
    <t>Grobes Mosaikmauerwerk aus Naturstein und Beton, Sichtfläche mit Sorgfalt ausgeführt</t>
  </si>
  <si>
    <t>*59.09.01.03C</t>
  </si>
  <si>
    <t>Porphyr inkl. Lieferung, Beton C 25/30 (Rck 30 N/mm2)</t>
  </si>
  <si>
    <t>59.09.05.00</t>
  </si>
  <si>
    <t>FREISTEHENDE KLEINBAUWERKE</t>
  </si>
  <si>
    <t>59.09.05.01</t>
  </si>
  <si>
    <t>Freistehende Kleinbauwerke aus Naturstein und Beton</t>
  </si>
  <si>
    <t>59.09.05.01B</t>
  </si>
  <si>
    <t>Betonfestigkeitsklasse: C 20/25</t>
  </si>
  <si>
    <t>*59.60.00.00</t>
  </si>
  <si>
    <t>MISCHMAUERWERK AUS ERDREICH UND GEOGITTER</t>
  </si>
  <si>
    <t>*59.60.06.00</t>
  </si>
  <si>
    <t>BEWEHRTE ERDKÖRPER MIT FREMDMATERIAL</t>
  </si>
  <si>
    <t>*59.60.06.05</t>
  </si>
  <si>
    <t>mit Geogitter bewehrte Erde</t>
  </si>
  <si>
    <t>*59.60.06.05A</t>
  </si>
  <si>
    <t>Gesamthöhe des bewehrten Erdkörpers bis 4 m</t>
  </si>
  <si>
    <t>SUMME HAUPTKATEGORIE 59</t>
  </si>
  <si>
    <t>67.00.00.00</t>
  </si>
  <si>
    <t>PUTZE, ESTRICHE, INDUSTRIEBÖDEN</t>
  </si>
  <si>
    <t>67.10.00.00</t>
  </si>
  <si>
    <t>ESTRICHE, INDUSTRIEBÖDEN</t>
  </si>
  <si>
    <t>67.10.05.00</t>
  </si>
  <si>
    <t>ESTRICHE, UNTERBÖDEN, INDUSTRIEBÖDEN</t>
  </si>
  <si>
    <t>67.10.05.09</t>
  </si>
  <si>
    <t>Estrich mit einer Mindestfestigkeitsklasse von C35</t>
  </si>
  <si>
    <t>67.10.05.09A</t>
  </si>
  <si>
    <t>konstante Stärke s = 5 cm</t>
  </si>
  <si>
    <t>67.10.05.09C</t>
  </si>
  <si>
    <t>variable Stärke (Gefälle)</t>
  </si>
  <si>
    <t>*67.10.05.12</t>
  </si>
  <si>
    <t>Industrieboden, aus 350 kg Zement R 425 pro m3 Beton, mit mechanisch geglätteter Oberfläche</t>
  </si>
  <si>
    <t>*67.10.05.12C</t>
  </si>
  <si>
    <t>67.10.05.15</t>
  </si>
  <si>
    <t>Oberflächenbehandlung</t>
  </si>
  <si>
    <t>67.10.05.15C</t>
  </si>
  <si>
    <t>Glätten</t>
  </si>
  <si>
    <t>SUMME HAUPTKATEGORIE 67</t>
  </si>
  <si>
    <t>*70.00.00.00</t>
  </si>
  <si>
    <t>ABDICHTUNGEN, OBERFLÄCHENSCHUTZ</t>
  </si>
  <si>
    <t>70.05.00.00</t>
  </si>
  <si>
    <t>ABDICHTUNGSANSTRICHE</t>
  </si>
  <si>
    <t>70.05.05.00</t>
  </si>
  <si>
    <t>ABDICHTUNGEN AUF BITUMINÖSER BASIS</t>
  </si>
  <si>
    <t>70.05.05.05</t>
  </si>
  <si>
    <t>Abdichtung durch bituminösen Anstrich - kalt</t>
  </si>
  <si>
    <t>70.10.00.00</t>
  </si>
  <si>
    <t>ABDICHTUNGEN MIT DICHTUNGSBAHNEN UND FOLIEN</t>
  </si>
  <si>
    <t>70.10.05.00</t>
  </si>
  <si>
    <t>ABDICHTUNG MIT PVC FOLIEN</t>
  </si>
  <si>
    <t>70.10.05.15</t>
  </si>
  <si>
    <t>Abdichtung mit verschweißter PVC Folie, trocken verlegt</t>
  </si>
  <si>
    <t>70.10.05.15C</t>
  </si>
  <si>
    <t>Folienstärke 1,5 mm - einfache Verschweißung</t>
  </si>
  <si>
    <t>70.30.00.00</t>
  </si>
  <si>
    <t>ABDICHTUNG VON FUGEN MITTELS PROFILEN</t>
  </si>
  <si>
    <t>70.30.05.00</t>
  </si>
  <si>
    <t>ABDICHTUNG VON ARBEITSFUGEN</t>
  </si>
  <si>
    <t>*70.30.05.10</t>
  </si>
  <si>
    <t>Abdichtung von Arbeitsfugen mit Fugenband auf Bentonitbasis</t>
  </si>
  <si>
    <t>*70.30.05.10A</t>
  </si>
  <si>
    <t>Fugenband: ca. 20 x 25 mm</t>
  </si>
  <si>
    <t>*70.30.05.15</t>
  </si>
  <si>
    <t>Abdichtung von Arbeitsfugen mit Verpreßschlauchsystemen</t>
  </si>
  <si>
    <t>*70.30.05.15A</t>
  </si>
  <si>
    <t>Verpreßschlauch</t>
  </si>
  <si>
    <t>70.50.00.00</t>
  </si>
  <si>
    <t>OBERFLÄCHENSCHUTZ</t>
  </si>
  <si>
    <t>70.50.05.00</t>
  </si>
  <si>
    <t>OBERFLÄCHENSCHUTZ VON ZEMENTGEBUNDENEN BAUWERKEN</t>
  </si>
  <si>
    <t>70.50.05.05</t>
  </si>
  <si>
    <t>Übergangs- und Ausgleichsschicht</t>
  </si>
  <si>
    <t>70.50.05.05B</t>
  </si>
  <si>
    <t>Mindestschichtstärke 3 mm</t>
  </si>
  <si>
    <t>70.50.05.30</t>
  </si>
  <si>
    <t>Epoxydharz-Deckbeschichtung</t>
  </si>
  <si>
    <t>70.50.05.30K</t>
  </si>
  <si>
    <t>Verwendung:   Trinkwasser   s = 600 µ</t>
  </si>
  <si>
    <t>*70.50.05.31</t>
  </si>
  <si>
    <t>Deckbeschichtung mit Dichtungsmörtel</t>
  </si>
  <si>
    <t>*70.50.05.31B</t>
  </si>
  <si>
    <t>70.80.00.00</t>
  </si>
  <si>
    <t>ZUSATZARBEITEN</t>
  </si>
  <si>
    <t>70.80.05.00</t>
  </si>
  <si>
    <t>VORBEREITUNGSARBEITEN</t>
  </si>
  <si>
    <t>*70.80.05.01</t>
  </si>
  <si>
    <t>Reinigung der Auftragoberfläche mit Hochdruckwasserstrahl</t>
  </si>
  <si>
    <t>70.80.05.04</t>
  </si>
  <si>
    <t>Sandstrahlen der Betonoberflächen</t>
  </si>
  <si>
    <t>70.80.05.04A</t>
  </si>
  <si>
    <t>bis zum Abtrag der oberflächlichen Schlemmschicht</t>
  </si>
  <si>
    <t>70.80.10.00</t>
  </si>
  <si>
    <t>SCHUTZMASSNAHMEN</t>
  </si>
  <si>
    <t>70.80.10.10</t>
  </si>
  <si>
    <t>Schutzschicht aus Geotextil (Vlies)</t>
  </si>
  <si>
    <t>70.80.10.10A</t>
  </si>
  <si>
    <t>Grab-Festigkeit: 300 - 350 N</t>
  </si>
  <si>
    <t>70.80.10.10C</t>
  </si>
  <si>
    <t>Grab-Festigkeit: 551 - 700 N</t>
  </si>
  <si>
    <t>*70.80.10.22</t>
  </si>
  <si>
    <t>Liefern und Einbau von Noppenbahn, aus Polyethylen hoher Dichte (HDPE)</t>
  </si>
  <si>
    <t>70.80.10.22B</t>
  </si>
  <si>
    <t>Stärke 6/10 mm, Gewicht 600 gr / m2, Druckfestigkeit &gt; 250 kN / m2</t>
  </si>
  <si>
    <t>SUMME HAUPTKATEGORIE 70</t>
  </si>
  <si>
    <t>71.00.00.00</t>
  </si>
  <si>
    <t>WÄRMEDÄMMUNGEN</t>
  </si>
  <si>
    <t>71.05.00.00</t>
  </si>
  <si>
    <t>POLYURETHANSCHAUM</t>
  </si>
  <si>
    <t>71.05.01.00</t>
  </si>
  <si>
    <t>WÄRMEDÄMMUNG VON EBENEN, HORIZONTALEN UND BIS ZU 20° GENEIGTEN OBERFLÄCHEN</t>
  </si>
  <si>
    <t>71.05.01.11</t>
  </si>
  <si>
    <t>Polyurethanschaumplatten</t>
  </si>
  <si>
    <t>71.05.01.11A</t>
  </si>
  <si>
    <t>Schichtstärke 20 mm, punktuell oder streifenweise befestigt</t>
  </si>
  <si>
    <t>71.05.01.11C</t>
  </si>
  <si>
    <t>für jeden mm über 20 mm</t>
  </si>
  <si>
    <t>71.05.02.00</t>
  </si>
  <si>
    <t>WÄRMEDÄMMUNG VON EBENEN, VERTIKALEN UND BIS ZU 70° VON DER VERTIKALEN GENEIGTEN OBERFLÄCHEN</t>
  </si>
  <si>
    <t>71.05.02.11</t>
  </si>
  <si>
    <t>71.05.02.11A</t>
  </si>
  <si>
    <t>71.05.02.11C</t>
  </si>
  <si>
    <t>71.80.00.00</t>
  </si>
  <si>
    <t>NEBENARBEITEN</t>
  </si>
  <si>
    <t>71.80.10.00</t>
  </si>
  <si>
    <t>SCHUTZSCHICHTEN</t>
  </si>
  <si>
    <t>71.80.10.03</t>
  </si>
  <si>
    <t>Schutzschicht bestehend aus Polyäthylenfolie</t>
  </si>
  <si>
    <t>71.80.10.03A</t>
  </si>
  <si>
    <t>s = 0,20 mm</t>
  </si>
  <si>
    <t>*71.80.10.10</t>
  </si>
  <si>
    <t>Schutzschicht bestehend aus Beton</t>
  </si>
  <si>
    <t>*71.80.10.10A</t>
  </si>
  <si>
    <t>Festigkeitsklasse C 12/15 (Rck 15 N/ mm2), Mindeststärke 5 cm</t>
  </si>
  <si>
    <t>SUMME HAUPTKATEGORIE 71</t>
  </si>
  <si>
    <t>*75.00.00.00</t>
  </si>
  <si>
    <t>ROHRLEITUNGEN, LIEFERUNG UND EINBAU</t>
  </si>
  <si>
    <t>*75.01.00.00</t>
  </si>
  <si>
    <t>STAHLROHRE</t>
  </si>
  <si>
    <t>75.01.02.00</t>
  </si>
  <si>
    <t>GESCHWEISSTE STAHLROHRE</t>
  </si>
  <si>
    <t>75.01.02.05</t>
  </si>
  <si>
    <t>Wasserleitungsrohr, normale Verkleidung</t>
  </si>
  <si>
    <t>75.01.02.05C</t>
  </si>
  <si>
    <t>PN 40 - DN mm 100</t>
  </si>
  <si>
    <t>*75.01.02.20</t>
  </si>
  <si>
    <t>Gasrohr für Wasserleitung, mittelschwere Ausführung, verzinkt</t>
  </si>
  <si>
    <t>75.01.02.20C</t>
  </si>
  <si>
    <t>DN 1 "</t>
  </si>
  <si>
    <t>75.01.02.20D</t>
  </si>
  <si>
    <t>DN 1 1/4 "</t>
  </si>
  <si>
    <t>75.01.02.20F</t>
  </si>
  <si>
    <t>DN 2 "</t>
  </si>
  <si>
    <t>75.01.03.00</t>
  </si>
  <si>
    <t>VERZINKTE, GEWELLTE STAHLROHRE</t>
  </si>
  <si>
    <t>75.01.03.01</t>
  </si>
  <si>
    <t>Verzinkte, gewellte Stahlrohre für Durchlässe und Unterführungen</t>
  </si>
  <si>
    <t>75.01.03.01A</t>
  </si>
  <si>
    <t>ohne innere Beschichtung</t>
  </si>
  <si>
    <t>*75.01.90.00</t>
  </si>
  <si>
    <t>*75.01.90.02</t>
  </si>
  <si>
    <t>Aufpreis auf Stahlrohre für Außenbeschichtung mit PE</t>
  </si>
  <si>
    <t>*75.01.90.02C</t>
  </si>
  <si>
    <t>*75.03.00.00</t>
  </si>
  <si>
    <t>DUKTILE GUSSROHRE (SPHÄROGUSS)</t>
  </si>
  <si>
    <t>*75.03.02.00</t>
  </si>
  <si>
    <t>DUKTILE GUSSROHRE FÜR WASSERLEITUNGEN</t>
  </si>
  <si>
    <t>*75.03.02.06</t>
  </si>
  <si>
    <t>Duktiles Gussrohr, Klasse ISO K9, "normale" Verkleidung, zugfeste mechanische Verbindung - formschlüssig</t>
  </si>
  <si>
    <t>*75.03.02.06E</t>
  </si>
  <si>
    <t>DN mm 200</t>
  </si>
  <si>
    <t>*75.03.02.06G</t>
  </si>
  <si>
    <t>DN mm 300</t>
  </si>
  <si>
    <t>*75.03.02.11</t>
  </si>
  <si>
    <t>Duktiles Gussrohr, Klasse ISO K10, "normale" Verkleidung, zugfeste mechanische Verbindung - formschlüssig</t>
  </si>
  <si>
    <t>*75.03.02.11A</t>
  </si>
  <si>
    <t>DN mm 80</t>
  </si>
  <si>
    <t>*75.03.02.11B</t>
  </si>
  <si>
    <t>DN mm 100</t>
  </si>
  <si>
    <t>*75.03.02.11C</t>
  </si>
  <si>
    <t>DN mm 125</t>
  </si>
  <si>
    <t>*75.03.02.11D</t>
  </si>
  <si>
    <t>DN mm 150</t>
  </si>
  <si>
    <t>*75.10.00.00</t>
  </si>
  <si>
    <t>KUNSTSTOFFROHRE</t>
  </si>
  <si>
    <t>*75.10.01.00</t>
  </si>
  <si>
    <t>POLYÄTHYLENROHRE FÜR WASSER-, GASLEITUNGEN UND KABEL</t>
  </si>
  <si>
    <t>*75.10.01.32</t>
  </si>
  <si>
    <t>Polyäthylenrohr PE100 für Wasser- und Gasleitung - PN 16 (SDR 11)</t>
  </si>
  <si>
    <t>*75.10.01.32B</t>
  </si>
  <si>
    <t>DN mm  32, OD/ID:  32/ 26 mm</t>
  </si>
  <si>
    <t>*75.10.01.32D</t>
  </si>
  <si>
    <t>DN mm  50, OD/ID:  50/ 41 mm</t>
  </si>
  <si>
    <t>*75.10.01.32E</t>
  </si>
  <si>
    <t>DN mm  63, OD/ID:  63/ 51 mm</t>
  </si>
  <si>
    <t>*75.10.01.32H</t>
  </si>
  <si>
    <t>DN mm 110, OD/ID: 110/ 90 mm</t>
  </si>
  <si>
    <t>*75.10.01.40</t>
  </si>
  <si>
    <t>Polyäthylenrohr (PE-HD) als Kabelschutzrohr (in Rollen)</t>
  </si>
  <si>
    <t>*75.10.01.40C</t>
  </si>
  <si>
    <t>DN mm  75, OD/ID:  75/ 60 mm</t>
  </si>
  <si>
    <t>*75.10.01.40D</t>
  </si>
  <si>
    <t>DN mm  90, OD/ID:  90/ 73 mm</t>
  </si>
  <si>
    <t>*75.10.01.40E</t>
  </si>
  <si>
    <t>DN mm 110, OD/ID: 110/ 92 mm</t>
  </si>
  <si>
    <t>*75.10.01.40F</t>
  </si>
  <si>
    <t>DN mm 125, OD/ID: 125/105 mm</t>
  </si>
  <si>
    <t>75.10.04.00</t>
  </si>
  <si>
    <t>PVC-ROHRE FÜR KANALISATION</t>
  </si>
  <si>
    <t>*75.10.04.05</t>
  </si>
  <si>
    <t>PVC-Rohre für Kanalisation - SN 8 -</t>
  </si>
  <si>
    <t>75.10.04.05A</t>
  </si>
  <si>
    <t>DN 110</t>
  </si>
  <si>
    <t>75.10.04.05D</t>
  </si>
  <si>
    <t>DN 200</t>
  </si>
  <si>
    <t>*75.10.09.00</t>
  </si>
  <si>
    <t>POLYPROPYLENROHRE DREISCHICHTIG FÜR KANALISATION</t>
  </si>
  <si>
    <t>*75.10.09.05</t>
  </si>
  <si>
    <t>Polypropylenrohr (PP) für Kanalisation (dreischichtig) - SN 8/PN 1 -</t>
  </si>
  <si>
    <t>*75.10.09.05B</t>
  </si>
  <si>
    <t>DN mm 160, OD/ID: 160/149 mm</t>
  </si>
  <si>
    <t>*75.10.09.05E</t>
  </si>
  <si>
    <t>DN mm 315, OD/ID: 315/294 mm</t>
  </si>
  <si>
    <t>*75.10.10.00</t>
  </si>
  <si>
    <t>POLYÄTHYLENROHRE FÜR DRAINAGEN</t>
  </si>
  <si>
    <t>*75.10.10.05</t>
  </si>
  <si>
    <t>Polyätylenrohr (PE-HD) doppelwandig für Drainagen (in Rollen)</t>
  </si>
  <si>
    <t>*75.10.10.05C</t>
  </si>
  <si>
    <t>DN mm 110, OD/ID: 110/  92 mm</t>
  </si>
  <si>
    <t>75.80.00.00</t>
  </si>
  <si>
    <t>*75.80.05.00</t>
  </si>
  <si>
    <t>WARN- UND ORTUNGSBÄNDER</t>
  </si>
  <si>
    <t>75.80.05.05</t>
  </si>
  <si>
    <t>Liefern und Einbau von Warnbändern</t>
  </si>
  <si>
    <t>*75.80.05.10</t>
  </si>
  <si>
    <t>Liefern und Einbau von Ortungsbändern</t>
  </si>
  <si>
    <t>75.80.50.00</t>
  </si>
  <si>
    <t>KABELEINZUGSHILFEN</t>
  </si>
  <si>
    <t>75.80.50.05</t>
  </si>
  <si>
    <t>Kabeleinzugsdraht</t>
  </si>
  <si>
    <t>75.80.50.05B</t>
  </si>
  <si>
    <t>Eisendraht ø 2,5 - 3,0 mm, verzinkt</t>
  </si>
  <si>
    <t>*75.90.00.00</t>
  </si>
  <si>
    <t>75.90.02.00</t>
  </si>
  <si>
    <t>AUFPREISE FÜR VOLLE BETONUMMANTELUNG</t>
  </si>
  <si>
    <t>75.90.02.05</t>
  </si>
  <si>
    <t>Kreisrundes Rohr</t>
  </si>
  <si>
    <t>75.90.02.05A</t>
  </si>
  <si>
    <t>bis DN mm 200</t>
  </si>
  <si>
    <t>*75.90.07.00</t>
  </si>
  <si>
    <t>AUFPREIS FÜR ANSCHLUSS AN BESTEHENDEN LEITUNGEN</t>
  </si>
  <si>
    <t>*75.90.07.05</t>
  </si>
  <si>
    <t>Zusammenschlüsse mit bestehenden Wasserleitungen</t>
  </si>
  <si>
    <t>St</t>
  </si>
  <si>
    <t>*75.90.08.00</t>
  </si>
  <si>
    <t>AUFPREIS FÜR WÄRMEDÄMMUNG WERKSEITIG AUFGEBRACHT</t>
  </si>
  <si>
    <t>*75.90.08.01</t>
  </si>
  <si>
    <t>Aufpreis für Stahlrohre</t>
  </si>
  <si>
    <t>*75.90.08.01E</t>
  </si>
  <si>
    <t>DN/ID/da:  25/ 90 mm</t>
  </si>
  <si>
    <t>*75.90.30.00</t>
  </si>
  <si>
    <t>AUFPREIS FÜR ROHRLEITUNGSVERLEGUNG IN SCHUTZROHREN</t>
  </si>
  <si>
    <t>*75.90.30.08</t>
  </si>
  <si>
    <t>Aufpreis für Kunststoffrohre für Wasserleitungen (PE)</t>
  </si>
  <si>
    <t>*75.90.30.08D</t>
  </si>
  <si>
    <t>DN mm  50</t>
  </si>
  <si>
    <t>*75.90.30.08E</t>
  </si>
  <si>
    <t>DN mm  63</t>
  </si>
  <si>
    <t>SUMME HAUPTKATEGORIE 75</t>
  </si>
  <si>
    <t>*77.00.00.00</t>
  </si>
  <si>
    <t>VORGEFERTIGTE SCHÄCHTE</t>
  </si>
  <si>
    <t>77.06.00.00</t>
  </si>
  <si>
    <t>UNBEWEHRTE BETONSCHÄCHTE, RECHTECKIG</t>
  </si>
  <si>
    <t>77.06.01.00</t>
  </si>
  <si>
    <t>SCHÄCHTE FÜR NICHT AGGRESSIVES MILIEU</t>
  </si>
  <si>
    <t>*77.06.01.05</t>
  </si>
  <si>
    <t>Schacht, wasserdicht 0,10 bar (schwere Ausführung)</t>
  </si>
  <si>
    <t>*77.06.01.05C</t>
  </si>
  <si>
    <t>50 x 50 cm</t>
  </si>
  <si>
    <t>*77.06.01.05F</t>
  </si>
  <si>
    <t>80 x 80 cm</t>
  </si>
  <si>
    <t>77.12.00.00</t>
  </si>
  <si>
    <t>SCHÄCHTE AUS STAHLBETON, KREISRUND.</t>
  </si>
  <si>
    <t>*77.12.01.00</t>
  </si>
  <si>
    <t>77.12.01.01</t>
  </si>
  <si>
    <t>Schacht, wasserdicht 0,10 bar</t>
  </si>
  <si>
    <t>77.12.01.01B</t>
  </si>
  <si>
    <t>DN 1000 mm</t>
  </si>
  <si>
    <t>*77.16.00.00</t>
  </si>
  <si>
    <t>SCHÄCHTE AUS STAHLBETON, RECHTECKIG</t>
  </si>
  <si>
    <t>77.16.01.00</t>
  </si>
  <si>
    <t>77.16.01.01</t>
  </si>
  <si>
    <t>77.16.01.01A</t>
  </si>
  <si>
    <t>80 x 100 cm</t>
  </si>
  <si>
    <t>*77.16.01.01E</t>
  </si>
  <si>
    <t>120 x 150 cm</t>
  </si>
  <si>
    <t>*77.16.01.01F</t>
  </si>
  <si>
    <t>150 x 150 cm</t>
  </si>
  <si>
    <t>*77.16.01.01G</t>
  </si>
  <si>
    <t>150 x 200 cm</t>
  </si>
  <si>
    <t>*77.16.01.01H</t>
  </si>
  <si>
    <t>150 x 250 cm</t>
  </si>
  <si>
    <t>*77.16.01.01K</t>
  </si>
  <si>
    <t>150 x 350 cm</t>
  </si>
  <si>
    <t>*77.16.01.01L</t>
  </si>
  <si>
    <t>200 x 200 cm</t>
  </si>
  <si>
    <t>77.50.00.00</t>
  </si>
  <si>
    <t>SCHACHTGERINNE UND SCHACHTFUTTER</t>
  </si>
  <si>
    <t>*77.50.01.00</t>
  </si>
  <si>
    <t>VOLLSTÄNDIG VORGEFERTIGTE SCHACHTGERINNE/SCHACHTBÖDEN</t>
  </si>
  <si>
    <t>*77.50.01.01</t>
  </si>
  <si>
    <t>Schachtgerinne in Schächten DN 1000 - GF-UP/PP-C -</t>
  </si>
  <si>
    <t>77.50.01.01A</t>
  </si>
  <si>
    <t>DN 150</t>
  </si>
  <si>
    <t>77.50.01.01D</t>
  </si>
  <si>
    <t>DN 300</t>
  </si>
  <si>
    <t>*77.50.01.90</t>
  </si>
  <si>
    <t>Aufpreis für seitliche Einleitung in Schächten - GF-UP/PP-C -</t>
  </si>
  <si>
    <t>77.50.01.90D</t>
  </si>
  <si>
    <t>Einleitung DN 300</t>
  </si>
  <si>
    <t>77.90.00.00</t>
  </si>
  <si>
    <t>77.90.05.00</t>
  </si>
  <si>
    <t>AUFPREISE FÜR EINSTIEGSHILFEN</t>
  </si>
  <si>
    <t>77.90.05.05</t>
  </si>
  <si>
    <t>Aufpreis für Kunststoff- überzogene Steigbügel</t>
  </si>
  <si>
    <t>77.90.05.05A</t>
  </si>
  <si>
    <t>Kern : Stahl S235</t>
  </si>
  <si>
    <t>SUMME HAUPTKATEGORIE 77</t>
  </si>
  <si>
    <t>*78.00.00.00</t>
  </si>
  <si>
    <t>SCHACHTABDECKUNGEN, EINLÄUFE, ROSTE, RIGOLEN, SCHACHT- ZUBEHÖR</t>
  </si>
  <si>
    <t>*78.01.00.00</t>
  </si>
  <si>
    <t>SCHACHTABDECKUNGEN AUS GUSSEISEN</t>
  </si>
  <si>
    <t>*78.01.01.00</t>
  </si>
  <si>
    <t>SCHACHTABDECKUNGEN, VOLLSTÄNDIG AUS GUSSEISEN</t>
  </si>
  <si>
    <t>78.01.01.20</t>
  </si>
  <si>
    <t>Schachtabdeckung aus Gußeisen</t>
  </si>
  <si>
    <t>*78.01.02.00</t>
  </si>
  <si>
    <t>SCHACHTABDECKUNGEN AUS BETON/GUSSEISEN (BEGU)</t>
  </si>
  <si>
    <t>*78.01.02.01</t>
  </si>
  <si>
    <t>Kreisförmige Schachtabdeckung, runder Rahmen</t>
  </si>
  <si>
    <t>*78.01.02.01D</t>
  </si>
  <si>
    <t>Klasse D 400 (Prüflast 400 kN), Gewicht ca. 170/190 kg</t>
  </si>
  <si>
    <t>78.01.90.00</t>
  </si>
  <si>
    <t>SCHACHTABDECKUNGSZUBEHÖR</t>
  </si>
  <si>
    <t>*78.01.90.01</t>
  </si>
  <si>
    <t>Laubfangteller</t>
  </si>
  <si>
    <t>78.01.90.01B</t>
  </si>
  <si>
    <t>ø 60 cm, schwere Ausführung (ca. 7,5 kg)</t>
  </si>
  <si>
    <t>78.15.00.00</t>
  </si>
  <si>
    <t>STEIGBÜGEL UND EINSTIEGSLEITERN</t>
  </si>
  <si>
    <t>*78.15.05.00</t>
  </si>
  <si>
    <t>EINSTIEGSLEITERN</t>
  </si>
  <si>
    <t>78.15.05.01</t>
  </si>
  <si>
    <t>Einstiegsleitern aus Stahl, handwerkliche Fertigung</t>
  </si>
  <si>
    <t>78.15.05.01C</t>
  </si>
  <si>
    <t>in rostfreiem Stahl AISI 304</t>
  </si>
  <si>
    <t>SUMME HAUPTKATEGORIE 78</t>
  </si>
  <si>
    <t>*80.00.00.00</t>
  </si>
  <si>
    <t>WASSERLEITUNGSZUBEHÖR</t>
  </si>
  <si>
    <t>*80.01.00.00</t>
  </si>
  <si>
    <t>ARMATUREN</t>
  </si>
  <si>
    <t>*80.01.01.00</t>
  </si>
  <si>
    <t>SCHIEBER</t>
  </si>
  <si>
    <t>*80.01.01.01</t>
  </si>
  <si>
    <t>Flachschieber aus Sphäroguß, Flanschanschluß, PN 10/16</t>
  </si>
  <si>
    <t>*80.01.01.01A</t>
  </si>
  <si>
    <t>DN  50</t>
  </si>
  <si>
    <t>*80.01.01.01C</t>
  </si>
  <si>
    <t>DN  80</t>
  </si>
  <si>
    <t>*80.01.01.01D</t>
  </si>
  <si>
    <t>DN 100</t>
  </si>
  <si>
    <t>*80.01.01.01E</t>
  </si>
  <si>
    <t>DN 125</t>
  </si>
  <si>
    <t>*80.01.01.01F</t>
  </si>
  <si>
    <t>*80.01.01.01G</t>
  </si>
  <si>
    <t>*80.01.02.00</t>
  </si>
  <si>
    <t>KUGELVENTILE</t>
  </si>
  <si>
    <t>*80.01.02.03</t>
  </si>
  <si>
    <t>Kugelventil aus rostfreiem Stahl, Gewindeanschluß, PN10/16</t>
  </si>
  <si>
    <t>*80.01.02.03A</t>
  </si>
  <si>
    <t>DN 1/2"</t>
  </si>
  <si>
    <t>*80.01.02.03B</t>
  </si>
  <si>
    <t>DN 3/4"</t>
  </si>
  <si>
    <t>*80.01.02.03C</t>
  </si>
  <si>
    <t>DN 1"</t>
  </si>
  <si>
    <t>*80.01.04.00</t>
  </si>
  <si>
    <t>KOLBENVENTILE</t>
  </si>
  <si>
    <t>*80.01.04.01</t>
  </si>
  <si>
    <t>Kolbenventil aus Gußeisen, weichdichtend, Flanschanschluß, PN 10/16</t>
  </si>
  <si>
    <t>*80.01.04.01K</t>
  </si>
  <si>
    <t>*80.01.07.00</t>
  </si>
  <si>
    <t>AUTOMATISCHE MEMBRANREGULIERVENTILE</t>
  </si>
  <si>
    <t>*80.01.07.89</t>
  </si>
  <si>
    <t>Niveaukontrollvorrichtung aus Sphäroguß, schwimmerlos, mit mechanischer Öffnungsbegrenzung</t>
  </si>
  <si>
    <t>*80.01.07.89A</t>
  </si>
  <si>
    <t>für Behälter "Altenburg" - DN 100</t>
  </si>
  <si>
    <t>*80.01.10.00</t>
  </si>
  <si>
    <t>RÜCKFLUSSVERHINDERER</t>
  </si>
  <si>
    <t>*80.01.10.60</t>
  </si>
  <si>
    <t>Rückflußverhinderer aus Bronze, integriertes Absperrorgan, Gewindeanschluß, PN 16</t>
  </si>
  <si>
    <t>*80.01.10.60C</t>
  </si>
  <si>
    <t>*80.01.10.60D</t>
  </si>
  <si>
    <t>DN 1 1/4"</t>
  </si>
  <si>
    <t>*80.01.10.60F</t>
  </si>
  <si>
    <t>DN 2"</t>
  </si>
  <si>
    <t>*80.01.13.00</t>
  </si>
  <si>
    <t>DRUCKREGELVENTILE</t>
  </si>
  <si>
    <t>*80.01.13.11</t>
  </si>
  <si>
    <t>Druckreduzierventil aus Sphäroguß, Flanschanschluß, PN 16</t>
  </si>
  <si>
    <t>*80.01.13.11D</t>
  </si>
  <si>
    <t>für AS04 - DN 100</t>
  </si>
  <si>
    <t>*80.01.13.11E</t>
  </si>
  <si>
    <t>für AS05A - DN 80</t>
  </si>
  <si>
    <t>*80.01.14.00</t>
  </si>
  <si>
    <t>SICHERHEITSVENTILE</t>
  </si>
  <si>
    <t>*80.01.14.20</t>
  </si>
  <si>
    <t>Druckhalteventil (Sicherheitsventil) aus Sphäroguß, Flanschanschluß, PN 16</t>
  </si>
  <si>
    <t>*80.01.14.20D</t>
  </si>
  <si>
    <t>für AS04 - DN 50</t>
  </si>
  <si>
    <t>*80.01.14.20E</t>
  </si>
  <si>
    <t>für AS05A - DN 50</t>
  </si>
  <si>
    <t>*80.01.15.00</t>
  </si>
  <si>
    <t>ROHRBELÜFTER</t>
  </si>
  <si>
    <t>*80.01.15.01</t>
  </si>
  <si>
    <t>Automatisches Belüftungsventil, PN   6</t>
  </si>
  <si>
    <t>*80.01.15.01C</t>
  </si>
  <si>
    <t>DN  50, aus Kunststoff (Typ A), Flanschenanschluß</t>
  </si>
  <si>
    <t>*80.01.15.05</t>
  </si>
  <si>
    <t>Automatisches Belüftungsventil, PN 16</t>
  </si>
  <si>
    <t>*80.01.15.05A</t>
  </si>
  <si>
    <t>DN  25, aus Kunststoff (Typ A), Gewindeanschluß</t>
  </si>
  <si>
    <t>*80.01.15.05C</t>
  </si>
  <si>
    <t>*80.01.15.05N</t>
  </si>
  <si>
    <t>DN  80, aus Gußeisen/Sphäroguß (Typ B), zweistufig, Flanschenanschluß</t>
  </si>
  <si>
    <t>*80.01.20.00</t>
  </si>
  <si>
    <t>WASSERZÄHLER</t>
  </si>
  <si>
    <t>*80.01.20.09</t>
  </si>
  <si>
    <t>Wasserzähler Klasse B, Trockenläufer, Gewindeanschluß, PN 10/16</t>
  </si>
  <si>
    <t>*80.01.20.09C</t>
  </si>
  <si>
    <t>DN 1"       - qn=  2,5 m3/h -</t>
  </si>
  <si>
    <t>*80.01.20.11</t>
  </si>
  <si>
    <t>Wasserzähler Klasse C, Trockenläufer, Gewindeanschluß, PN 10/16</t>
  </si>
  <si>
    <t>*80.01.20.11B</t>
  </si>
  <si>
    <t>DN 3/4"    - qn=  1,5 m3/h -</t>
  </si>
  <si>
    <t>*80.01.20.11C</t>
  </si>
  <si>
    <t>*80.01.20.11E</t>
  </si>
  <si>
    <t>DN 1 1/2" - qn=  6,0 m3/h -</t>
  </si>
  <si>
    <t>*80.01.20.30</t>
  </si>
  <si>
    <t>Wasserzähler Klasse C, Trockenläufer, Flanschanschluß, PN 10/16</t>
  </si>
  <si>
    <t>*80.01.20.30E</t>
  </si>
  <si>
    <t>DN 100 - qn=  60 m3/h -</t>
  </si>
  <si>
    <t>*80.01.25.00</t>
  </si>
  <si>
    <t>MANOMETER</t>
  </si>
  <si>
    <t>*80.01.25.15</t>
  </si>
  <si>
    <t>Manometer aus rostfreiem Stahl</t>
  </si>
  <si>
    <t>*80.01.25.15A</t>
  </si>
  <si>
    <t>Durchmesser Manometer   60 mm, PN 16</t>
  </si>
  <si>
    <t>*80.01.30.00</t>
  </si>
  <si>
    <t>ROHRFILTER</t>
  </si>
  <si>
    <t>*80.01.30.10</t>
  </si>
  <si>
    <t>Rohrfilter aus Sphäroguß, Flanschanschluß, PN 10/16</t>
  </si>
  <si>
    <t>*80.01.30.10D</t>
  </si>
  <si>
    <t>*80.01.30.10F</t>
  </si>
  <si>
    <t>*80.01.30.10G</t>
  </si>
  <si>
    <t>80.05.00.00</t>
  </si>
  <si>
    <t>HYDRANTEN</t>
  </si>
  <si>
    <t>*80.05.01.00</t>
  </si>
  <si>
    <t>ÜBERFLURHYDRANTEN (LIEFERUNG UND EINBAU)</t>
  </si>
  <si>
    <t>*80.05.01.15</t>
  </si>
  <si>
    <t>Überflurhydrant mit Standrohr aus Sphäroguß, PN 10/16</t>
  </si>
  <si>
    <t>*80.05.01.15B</t>
  </si>
  <si>
    <t>DN  80 mm: Rohrdeckung 1,5 m, Anschlüsse 2B</t>
  </si>
  <si>
    <t>*80.05.01.16</t>
  </si>
  <si>
    <t>Überflurhydrant mit Standrohr aus rostfreiem Stahl, PN 10/16</t>
  </si>
  <si>
    <t>*80.05.01.16B</t>
  </si>
  <si>
    <t>80.15.00.00</t>
  </si>
  <si>
    <t>ROHRANSCHLÜSSE AN BESTEHENDE LEITUNGEN</t>
  </si>
  <si>
    <t>80.15.01.00</t>
  </si>
  <si>
    <t>GESCHWEISSTE ROHRANSCHLÜSSE, ANBOHRSCHELLEN</t>
  </si>
  <si>
    <t>80.15.01.05</t>
  </si>
  <si>
    <t>Anbohrschelle für Guss- und Stahlrohre, PN 16,  mit Gewindeabgang</t>
  </si>
  <si>
    <t>80.15.01.05A</t>
  </si>
  <si>
    <t>DN1  50 - 125     DN2  1 - 2 "</t>
  </si>
  <si>
    <t>80.15.02.00</t>
  </si>
  <si>
    <t>HAUSANSCHLUSSCHIEBER</t>
  </si>
  <si>
    <t>*80.15.02.01</t>
  </si>
  <si>
    <t>Hausanschlussschieber mit Körper aus duktilem Gusseisen, PN 16</t>
  </si>
  <si>
    <t>80.15.02.01B</t>
  </si>
  <si>
    <t>DN  1 "</t>
  </si>
  <si>
    <t>80.15.02.01C</t>
  </si>
  <si>
    <t>80.15.02.01E</t>
  </si>
  <si>
    <t>DN  2 "</t>
  </si>
  <si>
    <t>*80.25.00.00</t>
  </si>
  <si>
    <t>AUSSTATTUNGSZUBEHÖR FÜR WASSERBEHÄLTER UND QUELLKAMMERN</t>
  </si>
  <si>
    <t>*80.25.03.00</t>
  </si>
  <si>
    <t>EINGANGSTÜREN</t>
  </si>
  <si>
    <t>*80.25.03.01</t>
  </si>
  <si>
    <t>Einflügelige Eingangstür</t>
  </si>
  <si>
    <t>80.25.03.01B</t>
  </si>
  <si>
    <t>80.25.08.00</t>
  </si>
  <si>
    <t>LÜFTUNGSROHRE</t>
  </si>
  <si>
    <t>80.25.08.01</t>
  </si>
  <si>
    <t>Belüftungsrohr</t>
  </si>
  <si>
    <t>80.25.08.01B</t>
  </si>
  <si>
    <t>in Stahl AISI 304</t>
  </si>
  <si>
    <t>*80.25.12.00</t>
  </si>
  <si>
    <t>ÜBERFÄLLE, TAUCHWÄNDE, BLENDEN</t>
  </si>
  <si>
    <t>80.25.12.05</t>
  </si>
  <si>
    <t>Tauchwand</t>
  </si>
  <si>
    <t>80.25.12.05A</t>
  </si>
  <si>
    <t>80.25.14.00</t>
  </si>
  <si>
    <t>ENTNAHMESEIHER</t>
  </si>
  <si>
    <t>80.25.14.02</t>
  </si>
  <si>
    <t>Einlaufseiher aus Stahlblech AISI 304, s = 1,5 mm, Flanschen AISI 304</t>
  </si>
  <si>
    <t>80.25.14.02F</t>
  </si>
  <si>
    <t>*80.25.14.02K</t>
  </si>
  <si>
    <t>DN  25</t>
  </si>
  <si>
    <t>80.25.16.00</t>
  </si>
  <si>
    <t>FROSCHKLAPPEN FÜR ENTLEERUNGSROHRE</t>
  </si>
  <si>
    <t>*80.25.16.02</t>
  </si>
  <si>
    <t>Froschklappen aus rostfreiem Stahl AISI 304</t>
  </si>
  <si>
    <t>80.25.16.02E</t>
  </si>
  <si>
    <t>80.25.16.02F</t>
  </si>
  <si>
    <t>*80.25.16.02H</t>
  </si>
  <si>
    <t>*80.25.18.00</t>
  </si>
  <si>
    <t>ENTNAHMEHÄHNE (1/2" bis 1 1/2")</t>
  </si>
  <si>
    <t>80.25.18.02</t>
  </si>
  <si>
    <t>Entnahmehahn aus rostfreiem Stahl AISI 304</t>
  </si>
  <si>
    <t>*80.25.20.00</t>
  </si>
  <si>
    <t>ROHRANSCHLÜSSE (1/2" bis 2")</t>
  </si>
  <si>
    <t>*80.25.20.02</t>
  </si>
  <si>
    <t>Rohranschluß aus rostfreiem Stahl AISI 304</t>
  </si>
  <si>
    <t>*80.25.25.01</t>
  </si>
  <si>
    <t>Hinweisschilder für Bauwerke und Leitungen</t>
  </si>
  <si>
    <t>*80.25.25.01A</t>
  </si>
  <si>
    <t>Hinweisschilder aus Kunststoff d= 3 mm</t>
  </si>
  <si>
    <t>80.25.30.00</t>
  </si>
  <si>
    <t>ABDECKROSTE</t>
  </si>
  <si>
    <t>*80.25.30.01</t>
  </si>
  <si>
    <t>Elektroverschweißte Abdeckroste</t>
  </si>
  <si>
    <t>80.25.30.01A</t>
  </si>
  <si>
    <t>in Stahl S235, verzinkt</t>
  </si>
  <si>
    <t>80.25.30.01C</t>
  </si>
  <si>
    <t>80.25.32.00</t>
  </si>
  <si>
    <t>GELÄNDER, HANDLÄUFE</t>
  </si>
  <si>
    <t>80.25.32.01</t>
  </si>
  <si>
    <t>Geländer</t>
  </si>
  <si>
    <t>80.25.32.01A</t>
  </si>
  <si>
    <t>*80.25.33.00</t>
  </si>
  <si>
    <t>VERSCHIEDENES ZUBEHÖR</t>
  </si>
  <si>
    <t>*80.25.33.01</t>
  </si>
  <si>
    <t>Einbauten aus Blechen und Profilen</t>
  </si>
  <si>
    <t>*80.25.33.01B</t>
  </si>
  <si>
    <t>aus rostfreiem Stahl AISI 304</t>
  </si>
  <si>
    <t>80.27.00.00</t>
  </si>
  <si>
    <t>ROHRLEITUNGEN INNERHALB  VON BAUWERKEN</t>
  </si>
  <si>
    <t>*80.27.05.00</t>
  </si>
  <si>
    <t>ROHRE AUS ROSTFREIEM STAHL</t>
  </si>
  <si>
    <t>*80.27.05.02</t>
  </si>
  <si>
    <t>Rohr aus rostfreiem Stahl AISI 304 (1.4301), längsgeschweißt, kalibriert, UNI - Standard, PN 16</t>
  </si>
  <si>
    <t>*80.27.05.02A</t>
  </si>
  <si>
    <t>DN mm  15 (1/2"): 21,3 x 1,6 mm</t>
  </si>
  <si>
    <t>*80.27.05.02B</t>
  </si>
  <si>
    <t>DN mm  20 (3/4"): 26,9 x 1,6 mm</t>
  </si>
  <si>
    <t>*80.27.05.02C</t>
  </si>
  <si>
    <t>DN mm  25 ( 1"): 33,7 x 1,6 mm</t>
  </si>
  <si>
    <t>*80.27.05.02E</t>
  </si>
  <si>
    <t>DN mm  40 (1 1/2"): 48,3 x 1,6 mm</t>
  </si>
  <si>
    <t>*80.27.05.02F</t>
  </si>
  <si>
    <t>DN mm  50 ( 2"): 60,3 x 1,6 mm</t>
  </si>
  <si>
    <t>*80.27.05.02K</t>
  </si>
  <si>
    <t>DN mm 100 ( 4"): 114,3 x 2,0 mm</t>
  </si>
  <si>
    <t>*80.27.05.02L</t>
  </si>
  <si>
    <t>DN mm 125 ( 5"): 139,7 x 2,0 mm</t>
  </si>
  <si>
    <t>*80.27.05.02M</t>
  </si>
  <si>
    <t>DN mm 150 ( 6"): 168,3 x 2,0 mm</t>
  </si>
  <si>
    <t>*80.27.05.02N</t>
  </si>
  <si>
    <t>DN mm 200 ( 8"): 219,1 x 2,0 mm</t>
  </si>
  <si>
    <t>*80.27.05.02O</t>
  </si>
  <si>
    <t>DN mm 250 (10"): 273,0 x 2,6 mm</t>
  </si>
  <si>
    <t>*80.27.05.02P</t>
  </si>
  <si>
    <t>DN mm 300 (12"): 323,9 x 3,0 mm</t>
  </si>
  <si>
    <t>*80.27.05.02Q</t>
  </si>
  <si>
    <t>DN mm 350 (14"): 355,6 x 3,0 mm</t>
  </si>
  <si>
    <t>*80.27.80.10</t>
  </si>
  <si>
    <t>Ausbildung von Rohrdurchführungen mit elastischer Gliederkette</t>
  </si>
  <si>
    <t>*80.27.80.10B</t>
  </si>
  <si>
    <t>für Rohre bis DN 80</t>
  </si>
  <si>
    <t>*80.27.80.10C</t>
  </si>
  <si>
    <t>für Rohre DN 100</t>
  </si>
  <si>
    <t>*80.27.80.10D</t>
  </si>
  <si>
    <t>für Rohre DN 125</t>
  </si>
  <si>
    <t>*80.27.80.10E</t>
  </si>
  <si>
    <t>für Rohre DN 150</t>
  </si>
  <si>
    <t>*80.27.80.10F</t>
  </si>
  <si>
    <t>für Rohre DN 200</t>
  </si>
  <si>
    <t>*80.27.80.10H</t>
  </si>
  <si>
    <t>für Rohre DN 300</t>
  </si>
  <si>
    <t>*80.29.00.00</t>
  </si>
  <si>
    <t>UMZÄUNUNGEN UND OBERFLÄCHENWASSERABLEITUNGEN FÜR BAUWERKE UND QUELLFASSUNGEN</t>
  </si>
  <si>
    <t>*80.29.01.00</t>
  </si>
  <si>
    <t>UMZÄUNUNGEN AUS HOLZ</t>
  </si>
  <si>
    <t>*80.29.01.01</t>
  </si>
  <si>
    <t>H Zaun 1,2m, Steher 12 x 12, 3 Läufer 20 x 2,5 cm</t>
  </si>
  <si>
    <t>*80.29.01.02</t>
  </si>
  <si>
    <t>H Zaun 1,4m, Steher 12 x 12, 4 Läufer 15 x 2,5 cm</t>
  </si>
  <si>
    <t>SUMME HAUPTKATEGORIE 80</t>
  </si>
  <si>
    <t>*85.00.00.00</t>
  </si>
  <si>
    <t>BELAGSARBEITEN</t>
  </si>
  <si>
    <t>85.05.00.00</t>
  </si>
  <si>
    <t>BITUMINÖSE BELÄGE</t>
  </si>
  <si>
    <t>85.05.01.00</t>
  </si>
  <si>
    <t>*85.05.01.01</t>
  </si>
  <si>
    <t>Abtragen von bituminösem Belag mit Fräse</t>
  </si>
  <si>
    <t>85.05.01.01B</t>
  </si>
  <si>
    <t>s bis 2,0 cm</t>
  </si>
  <si>
    <t>85.05.01.01C</t>
  </si>
  <si>
    <t>für jeden cm s über 2,0</t>
  </si>
  <si>
    <t>85.05.05.00</t>
  </si>
  <si>
    <t>AUFBRINGEN VON BITUMINÖSEN BINDEMITTELN</t>
  </si>
  <si>
    <t>85.05.05.05</t>
  </si>
  <si>
    <t>Aufbringen eines kationischen Emulsionsfilms</t>
  </si>
  <si>
    <t>*85.05.10.00</t>
  </si>
  <si>
    <t>BELÄGE AUS BITUMINÖSEM MISCHGUT</t>
  </si>
  <si>
    <t>85.05.10.16</t>
  </si>
  <si>
    <t>Bituminöses Mischgut 0/19 für Binderschichten</t>
  </si>
  <si>
    <t>85.05.10.16A</t>
  </si>
  <si>
    <t>je m2 und cm Schichtstärke, eingebaut</t>
  </si>
  <si>
    <t>85.05.10.22</t>
  </si>
  <si>
    <t>Bituminöses Mischgut, 0/12 für Verschleißschichten 1.Kategorie</t>
  </si>
  <si>
    <t>85.05.10.22A</t>
  </si>
  <si>
    <t>Schichtstärke, eingebaut: 3 cm</t>
  </si>
  <si>
    <t>85.05.10.22B</t>
  </si>
  <si>
    <t>variable Schichtstärke</t>
  </si>
  <si>
    <t>t</t>
  </si>
  <si>
    <t>*85.05.10.93</t>
  </si>
  <si>
    <t>Aufpreis für die Wiederherstellung von Belagsstreifen</t>
  </si>
  <si>
    <t>85.05.10.93A</t>
  </si>
  <si>
    <t>nach Oberfläche</t>
  </si>
  <si>
    <t>SUMME HAUPTKATEGORIE 85</t>
  </si>
  <si>
    <t>*86.00.00.00</t>
  </si>
  <si>
    <t>STRASSENREGELBAUWERKE, STRASSENZUBEHÖR, STRASSENBE- SCHILDERUNG UND BODENMARKIERUNG</t>
  </si>
  <si>
    <t>*86.04.00.00</t>
  </si>
  <si>
    <t>STRASSENABLAUFRINNEN</t>
  </si>
  <si>
    <t>*86.04.01.01</t>
  </si>
  <si>
    <t>Straßenablaufrinnen im Asfalt ausgebildet</t>
  </si>
  <si>
    <t>*86.04.05.05</t>
  </si>
  <si>
    <t>Straßenablaufrinnen aus Lärchenholz</t>
  </si>
  <si>
    <t>*86.04.10.05</t>
  </si>
  <si>
    <t>Straßenablaufrinnen aus Breitflanschträgern</t>
  </si>
  <si>
    <t>*86.04.10.05A</t>
  </si>
  <si>
    <t>Breitflanschträger HE 120 A</t>
  </si>
  <si>
    <t>*86.06.00.00</t>
  </si>
  <si>
    <t>ROHRAUSLÄSSE</t>
  </si>
  <si>
    <t>*86.06.05.05</t>
  </si>
  <si>
    <t>Rohrauslässe aus Naturstein und Beton</t>
  </si>
  <si>
    <t>*86.06.05.05C</t>
  </si>
  <si>
    <t>für Rohrdurchmesser bis - DN cm   30 -</t>
  </si>
  <si>
    <t>86.22.00.00</t>
  </si>
  <si>
    <t>SCHUTZGITTER, ZÄUNE</t>
  </si>
  <si>
    <t>*86.22.02.00</t>
  </si>
  <si>
    <t>ZÄUNE</t>
  </si>
  <si>
    <t>86.22.02.01</t>
  </si>
  <si>
    <t>Metallischer Maschendrahtzaun</t>
  </si>
  <si>
    <t>86.22.02.01A</t>
  </si>
  <si>
    <t>H &lt;= 1,50 m</t>
  </si>
  <si>
    <t>86.22.02.02</t>
  </si>
  <si>
    <t>Metallischer Maschendrahtzaun (mit Kunststoffbeschichtung)</t>
  </si>
  <si>
    <t>86.22.02.02A</t>
  </si>
  <si>
    <t>SUMME HAUPTKATEGORIE 86</t>
  </si>
  <si>
    <t>*87.00.00.00</t>
  </si>
  <si>
    <t>ELEKTRISCHE LEITUNGEN, ÖFFENTLICHE BELEUCHTUNG</t>
  </si>
  <si>
    <t>87.35.00.00</t>
  </si>
  <si>
    <t>ERDUNGSARBEITEN</t>
  </si>
  <si>
    <t>87.35.05.00</t>
  </si>
  <si>
    <t>ERDUNGSLEITER</t>
  </si>
  <si>
    <t>87.35.05.05</t>
  </si>
  <si>
    <t>Flachstahlband, verzinkt</t>
  </si>
  <si>
    <t>87.35.05.05C</t>
  </si>
  <si>
    <t>Q = 105 mm2, 30/3,5 mm, verzinkt 40 Mikron</t>
  </si>
  <si>
    <t>87.35.10.00</t>
  </si>
  <si>
    <t>PROFILSTABERDER (ERDUNGSPFOSTEN)</t>
  </si>
  <si>
    <t>87.35.10.05</t>
  </si>
  <si>
    <t>Kreuzprofilerder, verzinkt</t>
  </si>
  <si>
    <t>87.35.10.05C</t>
  </si>
  <si>
    <t>L = 1500 mm, verzinkt s = 40 Mikron</t>
  </si>
  <si>
    <t>SUMME HAUPTKATEGORIE 87</t>
  </si>
  <si>
    <t>96.00.00.00</t>
  </si>
  <si>
    <t>BEGRÜNUNGS- UND GÄRTNERARBEITEN</t>
  </si>
  <si>
    <t>*96.01.00.00</t>
  </si>
  <si>
    <t>BEGRÜNUNGSARBEITEN</t>
  </si>
  <si>
    <t>96.01.01.00</t>
  </si>
  <si>
    <t>AUSSAAT</t>
  </si>
  <si>
    <t>96.01.01.01</t>
  </si>
  <si>
    <t>Trockenaussaat von Samenmischungen</t>
  </si>
  <si>
    <t>96.01.01.02</t>
  </si>
  <si>
    <t>Naßaussaat von Samenmischungen</t>
  </si>
  <si>
    <t>96.01.01.04</t>
  </si>
  <si>
    <t>Spritzansaat für Steilböschungen aus bewehrter Erde</t>
  </si>
  <si>
    <t>96.01.80.00</t>
  </si>
  <si>
    <t>96.01.80.01</t>
  </si>
  <si>
    <t>Liefern und Einbauen von Hanfgewebe</t>
  </si>
  <si>
    <t>96.01.80.01A</t>
  </si>
  <si>
    <t>Maschenweite ca. 2 x 2 cm</t>
  </si>
  <si>
    <t>SUMME HAUPTKATEGORIE 96</t>
  </si>
  <si>
    <t>*97.00.00.00</t>
  </si>
  <si>
    <t>SONDERPOSITIONEN</t>
  </si>
  <si>
    <t>*97.05.00.00</t>
  </si>
  <si>
    <t>BODENBELÄGE UND WANDVERKLEIDUNGEN</t>
  </si>
  <si>
    <t>*97.05.01.00</t>
  </si>
  <si>
    <t>KERAMISCHE BODENBELÄGE</t>
  </si>
  <si>
    <t>*97.05.01.04</t>
  </si>
  <si>
    <t>Keramischer Bodenbelag (Feinsteinzeug) im Dünnbett</t>
  </si>
  <si>
    <t>*97.05.01.04B</t>
  </si>
  <si>
    <t>Bodenplatten 20 x 20 cm, einfarbig, rutschhemmend R13</t>
  </si>
  <si>
    <t>*97.05.02.00</t>
  </si>
  <si>
    <t>KERAMISCHE WANDVERKLEIDUNGEN</t>
  </si>
  <si>
    <t>*97.05.02.01</t>
  </si>
  <si>
    <t>Keramische Wandverkleidungen (Feinsteinzeug) im Dünnbett</t>
  </si>
  <si>
    <t>*97.05.02.01C</t>
  </si>
  <si>
    <t>Fliesen 20 x 20 cm, einfarbig</t>
  </si>
  <si>
    <t>*97.97.00.00</t>
  </si>
  <si>
    <t>BESONDERE ARBEITEN</t>
  </si>
  <si>
    <t>*97.97.01.00</t>
  </si>
  <si>
    <t>ARBEITEN AN BESTEHENDEN TRINKWASSERVERSORGUNGSANLAGEN</t>
  </si>
  <si>
    <t>*97.97.01.05</t>
  </si>
  <si>
    <t>Provisorischer Ersatz von Bauwerken von Trinkwasserversorgungsanlagen</t>
  </si>
  <si>
    <t>*97.97.01.05B</t>
  </si>
  <si>
    <t>SIC</t>
  </si>
  <si>
    <t>Kosten für die Sicherheitskosten</t>
  </si>
  <si>
    <t>SIC 1</t>
  </si>
  <si>
    <t>97.99.99.99
Sicherheitsmaßnahmen</t>
  </si>
  <si>
    <t>SUMME KOSTEN FÜR SICHERHEITSKOSTEN</t>
  </si>
  <si>
    <t>BETRAG DER ARBEITEN OHNE SICHERHEITSKOSTEN</t>
  </si>
  <si>
    <t>GESAMTBETRAG DER SICHERHEITSKOSTEN</t>
  </si>
  <si>
    <t>ZUSAMMENFASSUNG</t>
  </si>
  <si>
    <t>Betrag der Arbeiten nach Aufmass</t>
  </si>
  <si>
    <t>Betrag der Arbeiten Pauschal</t>
  </si>
  <si>
    <t>Gesamtbetrag des Angebots für Arbeiten pauschal und/oder nach Aufmass ohne Kosten für Sicherheitsmassnahmen</t>
  </si>
  <si>
    <t>Abschlag in Prozenten auf den Ausschreibungsbetrag ohne Kosten für Sicherheitsmassnahmen</t>
  </si>
  <si>
    <t>Ausschreibungssumme</t>
  </si>
  <si>
    <t>In Zahlen</t>
  </si>
  <si>
    <t>In Buchstaben</t>
  </si>
  <si>
    <t>Kosten für Sicherheitsmassnahmen</t>
  </si>
  <si>
    <t>Gesamtbetrag der Arbeiten einschliesslich der Kosten für Sicherheitsmassnahmen</t>
  </si>
  <si>
    <t>Datum ....................Unterschrift des bevollmächtigten Vertreters des einzelnen Unternehmens</t>
  </si>
  <si>
    <t>......................</t>
  </si>
  <si>
    <t>Datum ....................Unterschrift des bevollmächtigten Vertreters des federführenden Unternehmens</t>
  </si>
  <si>
    <t xml:space="preserve">Datum ....................Unterschrift des bevollmächtigten Vertreters des (kooptierten) Mitglieds </t>
  </si>
  <si>
    <t xml:space="preserve">Datum ....................Unterschrift des bevollmächtigten Vertreters des (kooptierten) Mitglieds </t>
  </si>
  <si>
    <t>Datum ....................Unterschrift des bevollmächtigten Vertreters des (kooptierten) Mitglieds</t>
  </si>
  <si>
    <t>N.B.:</t>
  </si>
  <si>
    <t>Leserliche und vollständige Unterschrift des Vertreters und Stempel des Bieters. Da es sich nicht um eine “Ersatzerklärung für eine öffentliche Urkunde” nach DPR vom 28.12.2000, Nr. 445, Artikel 47 handelt, ist die Beilage einer einfachen Kopie eines Personalausweises des Zeichnungsberechtigten nicht vorgeschrieben.</t>
  </si>
  <si>
    <t>Für das Verzeichnis ist die Stempelgebühr nach Gesetz zu entrichten.</t>
  </si>
  <si>
    <t xml:space="preserve">Der Abschlag in Prozenten zur Bestimmung des Grenzwerts für übertrieben niedrige Angebote nach GVD 163/06, Artikel 86 herangezogen. Der Abschlag in Buchstaben stellt eine vertraglich verbindliche Angabe dar. </t>
  </si>
  <si>
    <r>
      <t xml:space="preserve">Bei </t>
    </r>
    <r>
      <rPr>
        <b/>
        <sz val="8"/>
        <color indexed="8"/>
        <rFont val="Calibri"/>
        <family val="2"/>
      </rPr>
      <t>bereits gegründeten oder noch zu gründenden</t>
    </r>
    <r>
      <rPr>
        <sz val="8"/>
        <color indexed="8"/>
        <rFont val="Calibri"/>
        <family val="2"/>
      </rPr>
      <t xml:space="preserve"> ordentlichen Unternehmensvereinigungen oder Bietergemeinschaften ist die Unterlage von den Inhabern bzw. den bevollmächtigten Vertretern aller Mitglieder der Vereinigung zu unterschreiben. </t>
    </r>
  </si>
  <si>
    <t>Der Bieter hat die Pflicht vor Erstellung seines Angebotes, bei Verträgen mit Pauschalvergütung oder mit Vergütung teils als Pauschale und teils nach Aufmass, die hier angegebenen Mengen, anhand der Überprüfung der Ausschreibungsunterlagen inbegriffen auch der Kosten- und Kosten- und Massenberechnung, zu kontrollieren. Im Anschluss zu dieser Überprüfung ist der Bieter verpflichtet, jene Mengen zu integrieren oder reduzieren, welche er als mangelnd oder übertrieben erachtet und jene Positionen mit Mengen einzufügen, welche er als fehlenden erachtet, im Vergleich zu was in den Plänen und in den besonderen Vergabebedingungen sowie in den anderen Dokumenten vorgesehen ist. Der Bieter bietet dann auf diese Letzten seine Einheitspreise nach D.P.R. Nr. 554/99, Artikel 90, Absatz 5, an.</t>
  </si>
  <si>
    <t xml:space="preserve">Nach der Zuschlagserteilung und vor Vertragsabschluss wird der Auftraggeber die Berechnungen des Bieters nach Maßgabe der vorgegebenen Mengen und der angebotenen Einheitspreise überprüfen; bei Unstimmigkeiten und Rechenfehlern werden die Produkte beziehungsweise die Summen richtig gestellt. Stimmt der richtig gestellte Gesamtpreis nicht mit jenem überein, der sich aus dem angebotenen Preisabschlag in Prozenten errechnet, werden sämtliche angebotenen Einheitspreise im Verhältnis der Abweichung richtig gestellt. </t>
  </si>
  <si>
    <t>Vorbemerkung
Alle nachstehenden Kategorien, Unterkategorien, Hauptpositionen, Positionen und Unterpositionen, der Kategorien 51, 53, 54, 55, 56, 58, 59, 67, 70, 71, 75, 77, 78, 80, 85, 86, 87, 96 beinhalten die Durchführung der Arbeiten Übertage, sowohl auch für Untertage und es gelten daher auch die Bestimmungen der Unterkategorie 90.35.00.00. Alle Erschwernisse für Arbeiten Untertage sind in den nachstehenden Positionen bereits enthalten und werden nicht separat vergütet.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</si>
</sst>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g"/>
  </numFmts>
  <fonts count="50">
    <font>
      <sz val="11"/>
      <color theme="1"/>
      <name val="Calibri"/>
      <family val="2"/>
    </font>
    <font>
      <sz val="11"/>
      <color indexed="8"/>
      <name val="Calibri"/>
      <family val="2"/>
    </font>
    <font>
      <sz val="8"/>
      <color indexed="8"/>
      <name val="Calibri"/>
      <family val="2"/>
    </font>
    <font>
      <b/>
      <sz val="8"/>
      <color indexed="8"/>
      <name val="Calibri"/>
      <family val="2"/>
    </font>
    <font>
      <b/>
      <u val="single"/>
      <sz val="8"/>
      <color indexed="8"/>
      <name val="Calibri"/>
      <family val="2"/>
    </font>
    <font>
      <i/>
      <sz val="8"/>
      <color indexed="8"/>
      <name val="Calibri"/>
      <family val="2"/>
    </font>
    <font>
      <b/>
      <i/>
      <sz val="8"/>
      <color indexed="8"/>
      <name val="Calibri"/>
      <family val="2"/>
    </font>
    <font>
      <u val="single"/>
      <sz val="8"/>
      <color indexed="8"/>
      <name val="Calibri"/>
      <family val="2"/>
    </font>
    <font>
      <b/>
      <i/>
      <u val="single"/>
      <sz val="8"/>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color indexed="8"/>
      <name val="Wingdings 2"/>
      <family val="1"/>
    </font>
    <font>
      <sz val="10"/>
      <color indexed="8"/>
      <name val="Calibri"/>
      <family val="2"/>
    </font>
    <font>
      <b/>
      <sz val="10"/>
      <color indexed="8"/>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Calibri"/>
      <family val="2"/>
    </font>
    <font>
      <sz val="8"/>
      <color theme="1"/>
      <name val="Wingdings 2"/>
      <family val="1"/>
    </font>
    <font>
      <b/>
      <sz val="8"/>
      <color theme="1"/>
      <name val="Calibri"/>
      <family val="2"/>
    </font>
    <font>
      <b/>
      <sz val="10"/>
      <color theme="1"/>
      <name val="Calibri"/>
      <family val="2"/>
    </font>
    <font>
      <sz val="10"/>
      <color theme="1"/>
      <name val="Calibri"/>
      <family val="2"/>
    </font>
    <font>
      <b/>
      <i/>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96">
    <xf numFmtId="0" fontId="0" fillId="0" borderId="0" xfId="0" applyFont="1" applyAlignment="1">
      <alignment/>
    </xf>
    <xf numFmtId="0" fontId="44" fillId="0" borderId="0" xfId="0" applyFont="1" applyAlignment="1">
      <alignment/>
    </xf>
    <xf numFmtId="1" fontId="44" fillId="0" borderId="0" xfId="0" applyNumberFormat="1" applyFont="1" applyAlignment="1">
      <alignment horizontal="center"/>
    </xf>
    <xf numFmtId="49" fontId="44" fillId="0" borderId="0" xfId="0" applyNumberFormat="1" applyFont="1" applyAlignment="1">
      <alignment wrapText="1"/>
    </xf>
    <xf numFmtId="49" fontId="44" fillId="0" borderId="0" xfId="0" applyNumberFormat="1" applyFont="1" applyAlignment="1">
      <alignment horizontal="center" wrapText="1"/>
    </xf>
    <xf numFmtId="0" fontId="44" fillId="0" borderId="0" xfId="0" applyFont="1" applyAlignment="1">
      <alignment wrapText="1"/>
    </xf>
    <xf numFmtId="0" fontId="44" fillId="0" borderId="0" xfId="0" applyFont="1" applyAlignment="1">
      <alignment horizontal="center" wrapText="1"/>
    </xf>
    <xf numFmtId="4" fontId="44" fillId="0" borderId="0" xfId="0" applyNumberFormat="1" applyFont="1" applyAlignment="1">
      <alignment/>
    </xf>
    <xf numFmtId="4" fontId="44" fillId="0" borderId="0" xfId="0" applyNumberFormat="1" applyFont="1" applyAlignment="1">
      <alignment horizontal="center"/>
    </xf>
    <xf numFmtId="164" fontId="44" fillId="0" borderId="0" xfId="0" applyNumberFormat="1" applyFont="1" applyAlignment="1">
      <alignment/>
    </xf>
    <xf numFmtId="164" fontId="44" fillId="0" borderId="0" xfId="0" applyNumberFormat="1" applyFont="1" applyAlignment="1">
      <alignment horizontal="center"/>
    </xf>
    <xf numFmtId="49" fontId="45" fillId="0" borderId="0" xfId="0" applyNumberFormat="1" applyFont="1" applyAlignment="1">
      <alignment wrapText="1"/>
    </xf>
    <xf numFmtId="49" fontId="44" fillId="0" borderId="0" xfId="0" applyNumberFormat="1" applyFont="1" applyAlignment="1">
      <alignment vertical="top" wrapText="1"/>
    </xf>
    <xf numFmtId="0" fontId="44" fillId="0" borderId="0" xfId="0" applyFont="1" applyAlignment="1">
      <alignment vertical="top" wrapText="1"/>
    </xf>
    <xf numFmtId="1" fontId="44" fillId="0" borderId="10" xfId="0" applyNumberFormat="1" applyFont="1" applyBorder="1" applyAlignment="1">
      <alignment horizontal="center"/>
    </xf>
    <xf numFmtId="49" fontId="44" fillId="0" borderId="10" xfId="0" applyNumberFormat="1" applyFont="1" applyBorder="1" applyAlignment="1">
      <alignment vertical="top" wrapText="1"/>
    </xf>
    <xf numFmtId="0" fontId="44" fillId="0" borderId="10" xfId="0" applyFont="1" applyBorder="1" applyAlignment="1">
      <alignment vertical="top" wrapText="1"/>
    </xf>
    <xf numFmtId="4" fontId="44" fillId="0" borderId="10" xfId="0" applyNumberFormat="1" applyFont="1" applyBorder="1" applyAlignment="1">
      <alignment vertical="top"/>
    </xf>
    <xf numFmtId="164" fontId="44" fillId="0" borderId="10" xfId="0" applyNumberFormat="1" applyFont="1" applyBorder="1" applyAlignment="1" applyProtection="1">
      <alignment vertical="top"/>
      <protection locked="0"/>
    </xf>
    <xf numFmtId="164" fontId="44" fillId="0" borderId="10" xfId="0" applyNumberFormat="1" applyFont="1" applyBorder="1" applyAlignment="1">
      <alignment vertical="top"/>
    </xf>
    <xf numFmtId="1" fontId="44" fillId="0" borderId="11" xfId="0" applyNumberFormat="1" applyFont="1" applyBorder="1" applyAlignment="1">
      <alignment horizontal="center"/>
    </xf>
    <xf numFmtId="49" fontId="44" fillId="0" borderId="11" xfId="0" applyNumberFormat="1" applyFont="1" applyBorder="1" applyAlignment="1">
      <alignment vertical="top" wrapText="1"/>
    </xf>
    <xf numFmtId="0" fontId="44" fillId="0" borderId="11" xfId="0" applyFont="1" applyBorder="1" applyAlignment="1">
      <alignment vertical="top" wrapText="1"/>
    </xf>
    <xf numFmtId="4" fontId="44" fillId="0" borderId="11" xfId="0" applyNumberFormat="1" applyFont="1" applyBorder="1" applyAlignment="1">
      <alignment vertical="top"/>
    </xf>
    <xf numFmtId="164" fontId="44" fillId="0" borderId="11" xfId="0" applyNumberFormat="1" applyFont="1" applyBorder="1" applyAlignment="1" applyProtection="1">
      <alignment vertical="top"/>
      <protection locked="0"/>
    </xf>
    <xf numFmtId="164" fontId="44" fillId="0" borderId="11" xfId="0" applyNumberFormat="1" applyFont="1" applyBorder="1" applyAlignment="1">
      <alignment vertical="top"/>
    </xf>
    <xf numFmtId="1" fontId="44" fillId="0" borderId="12" xfId="0" applyNumberFormat="1" applyFont="1" applyBorder="1" applyAlignment="1">
      <alignment horizontal="center"/>
    </xf>
    <xf numFmtId="49" fontId="44" fillId="0" borderId="12" xfId="0" applyNumberFormat="1" applyFont="1" applyBorder="1" applyAlignment="1">
      <alignment wrapText="1"/>
    </xf>
    <xf numFmtId="0" fontId="44" fillId="0" borderId="12" xfId="0" applyFont="1" applyBorder="1" applyAlignment="1">
      <alignment wrapText="1"/>
    </xf>
    <xf numFmtId="4" fontId="44" fillId="0" borderId="12" xfId="0" applyNumberFormat="1" applyFont="1" applyBorder="1" applyAlignment="1">
      <alignment/>
    </xf>
    <xf numFmtId="164" fontId="44" fillId="0" borderId="12" xfId="0" applyNumberFormat="1" applyFont="1" applyBorder="1" applyAlignment="1">
      <alignment/>
    </xf>
    <xf numFmtId="1" fontId="44" fillId="0" borderId="13" xfId="0" applyNumberFormat="1" applyFont="1" applyBorder="1" applyAlignment="1">
      <alignment horizontal="center"/>
    </xf>
    <xf numFmtId="49" fontId="44" fillId="0" borderId="13" xfId="0" applyNumberFormat="1" applyFont="1" applyBorder="1" applyAlignment="1">
      <alignment wrapText="1"/>
    </xf>
    <xf numFmtId="0" fontId="44" fillId="0" borderId="13" xfId="0" applyFont="1" applyBorder="1" applyAlignment="1">
      <alignment wrapText="1"/>
    </xf>
    <xf numFmtId="4" fontId="44" fillId="0" borderId="13" xfId="0" applyNumberFormat="1" applyFont="1" applyBorder="1" applyAlignment="1">
      <alignment/>
    </xf>
    <xf numFmtId="164" fontId="44" fillId="0" borderId="13" xfId="0" applyNumberFormat="1" applyFont="1" applyBorder="1" applyAlignment="1">
      <alignment/>
    </xf>
    <xf numFmtId="164" fontId="44" fillId="0" borderId="14" xfId="0" applyNumberFormat="1" applyFont="1" applyBorder="1" applyAlignment="1">
      <alignment vertical="top"/>
    </xf>
    <xf numFmtId="10" fontId="44" fillId="0" borderId="14" xfId="0" applyNumberFormat="1" applyFont="1" applyBorder="1" applyAlignment="1">
      <alignment vertical="top"/>
    </xf>
    <xf numFmtId="0" fontId="46" fillId="0" borderId="0" xfId="0" applyFont="1" applyAlignment="1">
      <alignment wrapText="1"/>
    </xf>
    <xf numFmtId="1" fontId="46" fillId="0" borderId="0" xfId="0" applyNumberFormat="1" applyFont="1" applyAlignment="1">
      <alignment horizontal="left" vertical="top" wrapText="1"/>
    </xf>
    <xf numFmtId="164" fontId="46" fillId="0" borderId="0" xfId="0" applyNumberFormat="1" applyFont="1" applyAlignment="1">
      <alignment horizontal="left" vertical="top" wrapText="1"/>
    </xf>
    <xf numFmtId="1" fontId="32" fillId="0" borderId="0" xfId="0" applyNumberFormat="1" applyFont="1" applyAlignment="1">
      <alignment horizontal="center"/>
    </xf>
    <xf numFmtId="1" fontId="44" fillId="0" borderId="0" xfId="0" applyNumberFormat="1" applyFont="1" applyAlignment="1">
      <alignment horizontal="center"/>
    </xf>
    <xf numFmtId="1" fontId="47" fillId="0" borderId="0" xfId="0" applyNumberFormat="1" applyFont="1" applyAlignment="1">
      <alignment horizontal="center"/>
    </xf>
    <xf numFmtId="1" fontId="48" fillId="0" borderId="0" xfId="0" applyNumberFormat="1" applyFont="1" applyAlignment="1">
      <alignment horizontal="center"/>
    </xf>
    <xf numFmtId="49" fontId="48" fillId="0" borderId="0" xfId="0" applyNumberFormat="1" applyFont="1" applyAlignment="1">
      <alignment horizontal="center"/>
    </xf>
    <xf numFmtId="1" fontId="46" fillId="0" borderId="0" xfId="0" applyNumberFormat="1" applyFont="1" applyAlignment="1">
      <alignment horizontal="center"/>
    </xf>
    <xf numFmtId="1" fontId="46" fillId="0" borderId="15" xfId="0" applyNumberFormat="1" applyFont="1" applyBorder="1" applyAlignment="1">
      <alignment horizontal="center"/>
    </xf>
    <xf numFmtId="1" fontId="46" fillId="0" borderId="11" xfId="0" applyNumberFormat="1" applyFont="1" applyBorder="1" applyAlignment="1">
      <alignment horizontal="center"/>
    </xf>
    <xf numFmtId="1" fontId="46" fillId="0" borderId="16" xfId="0" applyNumberFormat="1" applyFont="1" applyBorder="1" applyAlignment="1">
      <alignment horizontal="center"/>
    </xf>
    <xf numFmtId="1" fontId="44" fillId="0" borderId="0" xfId="0" applyNumberFormat="1" applyFont="1" applyAlignment="1">
      <alignment horizontal="left"/>
    </xf>
    <xf numFmtId="165" fontId="46" fillId="0" borderId="0" xfId="0" applyNumberFormat="1" applyFont="1" applyAlignment="1">
      <alignment horizontal="left" vertical="top" wrapText="1"/>
    </xf>
    <xf numFmtId="49" fontId="46" fillId="0" borderId="0" xfId="0" applyNumberFormat="1" applyFont="1" applyAlignment="1">
      <alignment horizontal="left" vertical="top" wrapText="1"/>
    </xf>
    <xf numFmtId="0" fontId="44" fillId="0" borderId="0" xfId="0" applyFont="1" applyAlignment="1">
      <alignment horizontal="left" wrapText="1"/>
    </xf>
    <xf numFmtId="1" fontId="49" fillId="0" borderId="0" xfId="0" applyNumberFormat="1" applyFont="1" applyAlignment="1">
      <alignment horizontal="center"/>
    </xf>
    <xf numFmtId="1" fontId="49" fillId="0" borderId="0" xfId="0" applyNumberFormat="1" applyFont="1" applyAlignment="1">
      <alignment horizontal="left" wrapText="1"/>
    </xf>
    <xf numFmtId="1" fontId="44" fillId="0" borderId="0" xfId="0" applyNumberFormat="1" applyFont="1" applyAlignment="1">
      <alignment horizontal="left" wrapText="1"/>
    </xf>
    <xf numFmtId="49" fontId="46" fillId="0" borderId="17" xfId="0" applyNumberFormat="1" applyFont="1" applyBorder="1" applyAlignment="1">
      <alignment horizontal="center" vertical="center" wrapText="1"/>
    </xf>
    <xf numFmtId="49" fontId="46" fillId="0" borderId="18" xfId="0" applyNumberFormat="1" applyFont="1" applyBorder="1" applyAlignment="1">
      <alignment horizontal="center" vertical="center" wrapText="1"/>
    </xf>
    <xf numFmtId="49" fontId="46" fillId="0" borderId="19" xfId="0" applyNumberFormat="1" applyFont="1" applyBorder="1" applyAlignment="1">
      <alignment horizontal="center" vertical="center" wrapText="1"/>
    </xf>
    <xf numFmtId="49" fontId="46" fillId="0" borderId="20"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49" fontId="46" fillId="0" borderId="21" xfId="0" applyNumberFormat="1" applyFont="1" applyBorder="1" applyAlignment="1">
      <alignment horizontal="center" vertical="center" wrapText="1"/>
    </xf>
    <xf numFmtId="49" fontId="46" fillId="0" borderId="17" xfId="0" applyNumberFormat="1" applyFont="1" applyBorder="1" applyAlignment="1">
      <alignment vertical="center" wrapText="1"/>
    </xf>
    <xf numFmtId="49" fontId="46" fillId="0" borderId="18" xfId="0" applyNumberFormat="1" applyFont="1" applyBorder="1" applyAlignment="1">
      <alignment vertical="center" wrapText="1"/>
    </xf>
    <xf numFmtId="49" fontId="46" fillId="0" borderId="22" xfId="0" applyNumberFormat="1" applyFont="1" applyBorder="1" applyAlignment="1">
      <alignment vertical="center" wrapText="1"/>
    </xf>
    <xf numFmtId="49" fontId="46" fillId="0" borderId="0" xfId="0" applyNumberFormat="1" applyFont="1" applyBorder="1" applyAlignment="1">
      <alignment vertical="center" wrapText="1"/>
    </xf>
    <xf numFmtId="49" fontId="46" fillId="0" borderId="20" xfId="0" applyNumberFormat="1" applyFont="1" applyBorder="1" applyAlignment="1">
      <alignment vertical="center" wrapText="1"/>
    </xf>
    <xf numFmtId="49" fontId="46" fillId="0" borderId="10" xfId="0" applyNumberFormat="1" applyFont="1" applyBorder="1" applyAlignment="1">
      <alignment vertical="center" wrapText="1"/>
    </xf>
    <xf numFmtId="4" fontId="44" fillId="0" borderId="18" xfId="0" applyNumberFormat="1" applyFont="1" applyBorder="1" applyAlignment="1">
      <alignment vertical="center"/>
    </xf>
    <xf numFmtId="4" fontId="44" fillId="0" borderId="19" xfId="0" applyNumberFormat="1" applyFont="1" applyBorder="1" applyAlignment="1">
      <alignment vertical="center"/>
    </xf>
    <xf numFmtId="4" fontId="44" fillId="0" borderId="0" xfId="0" applyNumberFormat="1" applyFont="1" applyBorder="1" applyAlignment="1">
      <alignment vertical="center"/>
    </xf>
    <xf numFmtId="4" fontId="44" fillId="0" borderId="23" xfId="0" applyNumberFormat="1" applyFont="1" applyBorder="1" applyAlignment="1">
      <alignment vertical="center"/>
    </xf>
    <xf numFmtId="4" fontId="44" fillId="0" borderId="10" xfId="0" applyNumberFormat="1" applyFont="1" applyBorder="1" applyAlignment="1">
      <alignment vertical="center"/>
    </xf>
    <xf numFmtId="4" fontId="44" fillId="0" borderId="21" xfId="0" applyNumberFormat="1" applyFont="1" applyBorder="1" applyAlignment="1">
      <alignment vertical="center"/>
    </xf>
    <xf numFmtId="164" fontId="44" fillId="0" borderId="24" xfId="0" applyNumberFormat="1" applyFont="1" applyBorder="1" applyAlignment="1">
      <alignment vertical="center"/>
    </xf>
    <xf numFmtId="164" fontId="44" fillId="0" borderId="25" xfId="0" applyNumberFormat="1" applyFont="1" applyBorder="1" applyAlignment="1">
      <alignment vertical="center"/>
    </xf>
    <xf numFmtId="164" fontId="44" fillId="0" borderId="26" xfId="0" applyNumberFormat="1" applyFont="1" applyBorder="1" applyAlignment="1">
      <alignment vertical="center"/>
    </xf>
    <xf numFmtId="164" fontId="44" fillId="0" borderId="24" xfId="0" applyNumberFormat="1" applyFont="1" applyBorder="1" applyAlignment="1" applyProtection="1">
      <alignment vertical="center"/>
      <protection locked="0"/>
    </xf>
    <xf numFmtId="164" fontId="44" fillId="0" borderId="25" xfId="0" applyNumberFormat="1" applyFont="1" applyBorder="1" applyAlignment="1" applyProtection="1">
      <alignment vertical="center"/>
      <protection locked="0"/>
    </xf>
    <xf numFmtId="164" fontId="44" fillId="0" borderId="26" xfId="0" applyNumberFormat="1" applyFont="1" applyBorder="1" applyAlignment="1" applyProtection="1">
      <alignment vertical="center"/>
      <protection locked="0"/>
    </xf>
    <xf numFmtId="49" fontId="46" fillId="0" borderId="19" xfId="0" applyNumberFormat="1" applyFont="1" applyBorder="1" applyAlignment="1">
      <alignment vertical="center" wrapText="1"/>
    </xf>
    <xf numFmtId="49" fontId="46" fillId="0" borderId="23" xfId="0" applyNumberFormat="1" applyFont="1" applyBorder="1" applyAlignment="1">
      <alignment vertical="center" wrapText="1"/>
    </xf>
    <xf numFmtId="49" fontId="46" fillId="0" borderId="21" xfId="0" applyNumberFormat="1" applyFont="1" applyBorder="1" applyAlignment="1">
      <alignment vertical="center" wrapText="1"/>
    </xf>
    <xf numFmtId="4" fontId="44" fillId="0" borderId="15" xfId="0" applyNumberFormat="1" applyFont="1" applyBorder="1" applyAlignment="1">
      <alignment/>
    </xf>
    <xf numFmtId="4" fontId="44" fillId="0" borderId="16" xfId="0" applyNumberFormat="1" applyFont="1" applyBorder="1" applyAlignment="1">
      <alignment/>
    </xf>
    <xf numFmtId="4" fontId="44" fillId="0" borderId="15" xfId="0" applyNumberFormat="1" applyFont="1" applyBorder="1" applyAlignment="1">
      <alignment vertical="top"/>
    </xf>
    <xf numFmtId="4" fontId="44" fillId="0" borderId="16" xfId="0" applyNumberFormat="1" applyFont="1" applyBorder="1" applyAlignment="1">
      <alignment vertical="top"/>
    </xf>
    <xf numFmtId="4" fontId="44" fillId="0" borderId="17" xfId="0" applyNumberFormat="1" applyFont="1" applyBorder="1" applyAlignment="1">
      <alignment vertical="top"/>
    </xf>
    <xf numFmtId="4" fontId="44" fillId="0" borderId="18" xfId="0" applyNumberFormat="1" applyFont="1" applyBorder="1" applyAlignment="1">
      <alignment vertical="top"/>
    </xf>
    <xf numFmtId="4" fontId="44" fillId="0" borderId="19" xfId="0" applyNumberFormat="1" applyFont="1" applyBorder="1" applyAlignment="1">
      <alignment vertical="top"/>
    </xf>
    <xf numFmtId="4" fontId="44" fillId="0" borderId="20" xfId="0" applyNumberFormat="1" applyFont="1" applyBorder="1" applyAlignment="1">
      <alignment vertical="top"/>
    </xf>
    <xf numFmtId="4" fontId="44" fillId="0" borderId="10" xfId="0" applyNumberFormat="1" applyFont="1" applyBorder="1" applyAlignment="1">
      <alignment vertical="top"/>
    </xf>
    <xf numFmtId="4" fontId="44" fillId="0" borderId="21" xfId="0" applyNumberFormat="1" applyFont="1" applyBorder="1" applyAlignment="1">
      <alignment vertical="top"/>
    </xf>
    <xf numFmtId="1" fontId="49" fillId="0" borderId="0" xfId="0" applyNumberFormat="1" applyFont="1" applyAlignment="1">
      <alignment horizontal="left"/>
    </xf>
    <xf numFmtId="1" fontId="44" fillId="0" borderId="0" xfId="0" applyNumberFormat="1" applyFont="1" applyAlignment="1">
      <alignment horizontal="left" vertical="top" wrapText="1"/>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2">
    <dxf>
      <font>
        <b/>
        <i val="0"/>
        <color indexed="1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6:Z811"/>
  <sheetViews>
    <sheetView tabSelected="1" zoomScalePageLayoutView="0" workbookViewId="0" topLeftCell="A1">
      <selection activeCell="G82" sqref="G82"/>
    </sheetView>
  </sheetViews>
  <sheetFormatPr defaultColWidth="11.421875" defaultRowHeight="15"/>
  <cols>
    <col min="1" max="1" width="5.00390625" style="2" customWidth="1"/>
    <col min="2" max="2" width="12.7109375" style="3" customWidth="1"/>
    <col min="3" max="3" width="30.7109375" style="5" customWidth="1"/>
    <col min="4" max="4" width="6.7109375" style="3" customWidth="1"/>
    <col min="5" max="5" width="10.7109375" style="7" customWidth="1"/>
    <col min="6" max="7" width="10.7109375" style="9" customWidth="1"/>
    <col min="8" max="24" width="11.421875" style="1" customWidth="1"/>
    <col min="25" max="25" width="83.7109375" style="5" customWidth="1"/>
    <col min="26" max="26" width="68.7109375" style="5" customWidth="1"/>
    <col min="27" max="16384" width="11.421875" style="1" customWidth="1"/>
  </cols>
  <sheetData>
    <row r="16" spans="1:7" ht="15">
      <c r="A16" s="41" t="s">
        <v>7</v>
      </c>
      <c r="B16" s="42"/>
      <c r="C16" s="42"/>
      <c r="D16" s="42"/>
      <c r="E16" s="42"/>
      <c r="F16" s="42"/>
      <c r="G16" s="42"/>
    </row>
    <row r="17" spans="1:7" ht="15">
      <c r="A17" s="41" t="s">
        <v>8</v>
      </c>
      <c r="B17" s="42"/>
      <c r="C17" s="42"/>
      <c r="D17" s="42"/>
      <c r="E17" s="42"/>
      <c r="F17" s="42"/>
      <c r="G17" s="42"/>
    </row>
    <row r="18" spans="1:7" ht="15">
      <c r="A18" s="41" t="s">
        <v>9</v>
      </c>
      <c r="B18" s="42"/>
      <c r="C18" s="42"/>
      <c r="D18" s="42"/>
      <c r="E18" s="42"/>
      <c r="F18" s="42"/>
      <c r="G18" s="42"/>
    </row>
    <row r="19" spans="1:7" ht="15">
      <c r="A19" s="41" t="s">
        <v>10</v>
      </c>
      <c r="B19" s="42"/>
      <c r="C19" s="42"/>
      <c r="D19" s="42"/>
      <c r="E19" s="42"/>
      <c r="F19" s="42"/>
      <c r="G19" s="42"/>
    </row>
    <row r="26" spans="1:7" ht="12.75">
      <c r="A26" s="43" t="s">
        <v>11</v>
      </c>
      <c r="B26" s="42"/>
      <c r="C26" s="42"/>
      <c r="D26" s="42"/>
      <c r="E26" s="42"/>
      <c r="F26" s="42"/>
      <c r="G26" s="42"/>
    </row>
    <row r="27" spans="1:7" ht="12.75">
      <c r="A27" s="43" t="s">
        <v>12</v>
      </c>
      <c r="B27" s="42"/>
      <c r="C27" s="42"/>
      <c r="D27" s="42"/>
      <c r="E27" s="42"/>
      <c r="F27" s="42"/>
      <c r="G27" s="42"/>
    </row>
    <row r="34" spans="1:7" ht="12.75">
      <c r="A34" s="44" t="s">
        <v>13</v>
      </c>
      <c r="B34" s="42"/>
      <c r="C34" s="42"/>
      <c r="D34" s="42"/>
      <c r="E34" s="42"/>
      <c r="F34" s="42"/>
      <c r="G34" s="42"/>
    </row>
    <row r="35" spans="1:7" ht="12.75">
      <c r="A35" s="44" t="s">
        <v>14</v>
      </c>
      <c r="B35" s="42"/>
      <c r="C35" s="42"/>
      <c r="D35" s="42"/>
      <c r="E35" s="42"/>
      <c r="F35" s="42"/>
      <c r="G35" s="42"/>
    </row>
    <row r="36" spans="1:7" ht="12.75">
      <c r="A36" s="44" t="s">
        <v>15</v>
      </c>
      <c r="B36" s="42"/>
      <c r="C36" s="42"/>
      <c r="D36" s="42"/>
      <c r="E36" s="42"/>
      <c r="F36" s="42"/>
      <c r="G36" s="42"/>
    </row>
    <row r="37" spans="1:7" ht="12.75">
      <c r="A37" s="44" t="s">
        <v>16</v>
      </c>
      <c r="B37" s="42"/>
      <c r="C37" s="42"/>
      <c r="D37" s="42"/>
      <c r="E37" s="42"/>
      <c r="F37" s="42"/>
      <c r="G37" s="42"/>
    </row>
    <row r="38" spans="1:7" ht="12.75">
      <c r="A38" s="44" t="s">
        <v>17</v>
      </c>
      <c r="B38" s="42"/>
      <c r="C38" s="42"/>
      <c r="D38" s="42"/>
      <c r="E38" s="42"/>
      <c r="F38" s="42"/>
      <c r="G38" s="42"/>
    </row>
    <row r="39" spans="1:7" ht="12.75">
      <c r="A39" s="44" t="s">
        <v>18</v>
      </c>
      <c r="B39" s="42"/>
      <c r="C39" s="42"/>
      <c r="D39" s="42"/>
      <c r="E39" s="42"/>
      <c r="F39" s="42"/>
      <c r="G39" s="42"/>
    </row>
    <row r="40" spans="1:7" ht="12.75">
      <c r="A40" s="44" t="s">
        <v>19</v>
      </c>
      <c r="B40" s="42"/>
      <c r="C40" s="42"/>
      <c r="D40" s="42"/>
      <c r="E40" s="42"/>
      <c r="F40" s="42"/>
      <c r="G40" s="42"/>
    </row>
    <row r="41" spans="1:7" ht="12.75">
      <c r="A41" s="45" t="s">
        <v>20</v>
      </c>
      <c r="B41" s="42"/>
      <c r="C41" s="42"/>
      <c r="D41" s="42"/>
      <c r="E41" s="42"/>
      <c r="F41" s="42"/>
      <c r="G41" s="42"/>
    </row>
    <row r="44" spans="1:26" ht="67.5" customHeight="1">
      <c r="A44" s="39"/>
      <c r="B44" s="51" t="s">
        <v>1322</v>
      </c>
      <c r="C44" s="52"/>
      <c r="D44" s="52"/>
      <c r="E44" s="52"/>
      <c r="F44" s="52"/>
      <c r="G44" s="40"/>
      <c r="Z44" s="38"/>
    </row>
    <row r="51" spans="1:7" ht="24.75" customHeight="1">
      <c r="A51" s="46" t="s">
        <v>21</v>
      </c>
      <c r="B51" s="46"/>
      <c r="C51" s="46"/>
      <c r="D51" s="46"/>
      <c r="E51" s="46"/>
      <c r="F51" s="46"/>
      <c r="G51" s="46"/>
    </row>
    <row r="53" spans="1:7" ht="24.75" customHeight="1">
      <c r="A53" s="47" t="s">
        <v>22</v>
      </c>
      <c r="B53" s="48"/>
      <c r="C53" s="48"/>
      <c r="D53" s="48"/>
      <c r="E53" s="48"/>
      <c r="F53" s="48"/>
      <c r="G53" s="49"/>
    </row>
    <row r="55" spans="1:7" ht="24.75" customHeight="1">
      <c r="A55" s="50" t="s">
        <v>23</v>
      </c>
      <c r="B55" s="50"/>
      <c r="C55" s="50"/>
      <c r="D55" s="50"/>
      <c r="E55" s="50"/>
      <c r="F55" s="50"/>
      <c r="G55" s="50"/>
    </row>
    <row r="56" spans="1:7" ht="24.75" customHeight="1">
      <c r="A56" s="50" t="s">
        <v>24</v>
      </c>
      <c r="B56" s="50"/>
      <c r="C56" s="50"/>
      <c r="D56" s="50"/>
      <c r="E56" s="50"/>
      <c r="F56" s="50"/>
      <c r="G56" s="50"/>
    </row>
    <row r="57" spans="1:7" ht="24.75" customHeight="1">
      <c r="A57" s="50" t="s">
        <v>25</v>
      </c>
      <c r="B57" s="50"/>
      <c r="C57" s="50"/>
      <c r="D57" s="50"/>
      <c r="E57" s="50"/>
      <c r="F57" s="50"/>
      <c r="G57" s="50"/>
    </row>
    <row r="58" spans="1:7" ht="24.75" customHeight="1">
      <c r="A58" s="50" t="s">
        <v>26</v>
      </c>
      <c r="B58" s="50"/>
      <c r="C58" s="50"/>
      <c r="D58" s="50"/>
      <c r="E58" s="50"/>
      <c r="F58" s="50"/>
      <c r="G58" s="50"/>
    </row>
    <row r="59" spans="1:7" ht="24.75" customHeight="1">
      <c r="A59" s="50" t="s">
        <v>27</v>
      </c>
      <c r="B59" s="50"/>
      <c r="C59" s="50"/>
      <c r="D59" s="50"/>
      <c r="E59" s="50"/>
      <c r="F59" s="50"/>
      <c r="G59" s="50"/>
    </row>
    <row r="60" spans="1:7" ht="24.75" customHeight="1">
      <c r="A60" s="50" t="s">
        <v>28</v>
      </c>
      <c r="B60" s="50"/>
      <c r="C60" s="50"/>
      <c r="D60" s="50"/>
      <c r="E60" s="50"/>
      <c r="F60" s="50"/>
      <c r="G60" s="50"/>
    </row>
    <row r="61" spans="1:7" ht="24.75" customHeight="1">
      <c r="A61" s="50" t="s">
        <v>29</v>
      </c>
      <c r="B61" s="50"/>
      <c r="C61" s="50"/>
      <c r="D61" s="50"/>
      <c r="E61" s="50"/>
      <c r="F61" s="50"/>
      <c r="G61" s="50"/>
    </row>
    <row r="62" spans="1:7" ht="24.75" customHeight="1">
      <c r="A62" s="50" t="s">
        <v>30</v>
      </c>
      <c r="B62" s="50"/>
      <c r="C62" s="50"/>
      <c r="D62" s="50"/>
      <c r="E62" s="50"/>
      <c r="F62" s="50"/>
      <c r="G62" s="50"/>
    </row>
    <row r="63" spans="1:7" ht="24.75" customHeight="1">
      <c r="A63" s="2" t="s">
        <v>31</v>
      </c>
      <c r="B63" s="11" t="s">
        <v>32</v>
      </c>
      <c r="C63" s="53" t="s">
        <v>33</v>
      </c>
      <c r="D63" s="53"/>
      <c r="E63" s="53"/>
      <c r="F63" s="53"/>
      <c r="G63" s="53"/>
    </row>
    <row r="64" spans="1:2" ht="24.75" customHeight="1">
      <c r="A64" s="54" t="s">
        <v>34</v>
      </c>
      <c r="B64" s="54"/>
    </row>
    <row r="65" spans="1:7" ht="24.75" customHeight="1">
      <c r="A65" s="2" t="s">
        <v>35</v>
      </c>
      <c r="B65" s="11" t="s">
        <v>32</v>
      </c>
      <c r="C65" s="53" t="s">
        <v>36</v>
      </c>
      <c r="D65" s="53"/>
      <c r="E65" s="53"/>
      <c r="F65" s="53"/>
      <c r="G65" s="53"/>
    </row>
    <row r="67" spans="1:7" ht="24.75" customHeight="1">
      <c r="A67" s="54" t="s">
        <v>37</v>
      </c>
      <c r="B67" s="54"/>
      <c r="C67" s="54"/>
      <c r="D67" s="54"/>
      <c r="E67" s="54"/>
      <c r="F67" s="54"/>
      <c r="G67" s="54"/>
    </row>
    <row r="69" spans="1:7" ht="10.5" customHeight="1">
      <c r="A69" s="55" t="s">
        <v>38</v>
      </c>
      <c r="B69" s="55"/>
      <c r="C69" s="55"/>
      <c r="D69" s="55"/>
      <c r="E69" s="55"/>
      <c r="F69" s="55"/>
      <c r="G69" s="55"/>
    </row>
    <row r="70" spans="1:7" ht="67.5" customHeight="1">
      <c r="A70" s="56" t="s">
        <v>39</v>
      </c>
      <c r="B70" s="56"/>
      <c r="C70" s="56"/>
      <c r="D70" s="56"/>
      <c r="E70" s="56"/>
      <c r="F70" s="56"/>
      <c r="G70" s="56"/>
    </row>
    <row r="72" spans="1:7" ht="21.75" customHeight="1">
      <c r="A72" s="55" t="s">
        <v>40</v>
      </c>
      <c r="B72" s="55"/>
      <c r="C72" s="55"/>
      <c r="D72" s="55"/>
      <c r="E72" s="55"/>
      <c r="F72" s="55"/>
      <c r="G72" s="55"/>
    </row>
    <row r="73" spans="1:7" ht="55.5" customHeight="1">
      <c r="A73" s="56" t="s">
        <v>41</v>
      </c>
      <c r="B73" s="56"/>
      <c r="C73" s="56"/>
      <c r="D73" s="56"/>
      <c r="E73" s="56"/>
      <c r="F73" s="56"/>
      <c r="G73" s="56"/>
    </row>
    <row r="78" spans="1:7" ht="22.5">
      <c r="A78" s="2" t="s">
        <v>0</v>
      </c>
      <c r="B78" s="4" t="s">
        <v>1</v>
      </c>
      <c r="C78" s="6" t="s">
        <v>2</v>
      </c>
      <c r="D78" s="4" t="s">
        <v>3</v>
      </c>
      <c r="E78" s="8" t="s">
        <v>4</v>
      </c>
      <c r="F78" s="10" t="s">
        <v>5</v>
      </c>
      <c r="G78" s="10" t="s">
        <v>6</v>
      </c>
    </row>
    <row r="79" spans="2:3" ht="11.25">
      <c r="B79" s="12" t="s">
        <v>42</v>
      </c>
      <c r="C79" s="13" t="s">
        <v>43</v>
      </c>
    </row>
    <row r="80" spans="2:3" ht="11.25">
      <c r="B80" s="12" t="s">
        <v>44</v>
      </c>
      <c r="C80" s="13" t="s">
        <v>45</v>
      </c>
    </row>
    <row r="81" spans="2:3" ht="11.25">
      <c r="B81" s="12" t="s">
        <v>46</v>
      </c>
      <c r="C81" s="13" t="s">
        <v>47</v>
      </c>
    </row>
    <row r="82" spans="1:7" ht="11.25">
      <c r="A82" s="14">
        <v>1</v>
      </c>
      <c r="B82" s="15" t="s">
        <v>48</v>
      </c>
      <c r="C82" s="16" t="s">
        <v>49</v>
      </c>
      <c r="D82" s="15" t="s">
        <v>50</v>
      </c>
      <c r="E82" s="17">
        <v>7</v>
      </c>
      <c r="F82" s="18"/>
      <c r="G82" s="19">
        <f>E82*F82</f>
        <v>0</v>
      </c>
    </row>
    <row r="83" spans="1:7" ht="11.25">
      <c r="A83" s="20">
        <v>2</v>
      </c>
      <c r="B83" s="21" t="s">
        <v>51</v>
      </c>
      <c r="C83" s="22" t="s">
        <v>52</v>
      </c>
      <c r="D83" s="21" t="s">
        <v>50</v>
      </c>
      <c r="E83" s="23">
        <v>7</v>
      </c>
      <c r="F83" s="24"/>
      <c r="G83" s="25">
        <f>E83*F83</f>
        <v>0</v>
      </c>
    </row>
    <row r="84" spans="1:7" ht="11.25">
      <c r="A84" s="20">
        <v>3</v>
      </c>
      <c r="B84" s="21" t="s">
        <v>53</v>
      </c>
      <c r="C84" s="22" t="s">
        <v>54</v>
      </c>
      <c r="D84" s="21" t="s">
        <v>50</v>
      </c>
      <c r="E84" s="23">
        <v>7</v>
      </c>
      <c r="F84" s="24"/>
      <c r="G84" s="25">
        <f>E84*F84</f>
        <v>0</v>
      </c>
    </row>
    <row r="85" spans="1:7" ht="11.25">
      <c r="A85" s="20">
        <v>4</v>
      </c>
      <c r="B85" s="21" t="s">
        <v>55</v>
      </c>
      <c r="C85" s="22" t="s">
        <v>56</v>
      </c>
      <c r="D85" s="21" t="s">
        <v>50</v>
      </c>
      <c r="E85" s="23">
        <v>7</v>
      </c>
      <c r="F85" s="24"/>
      <c r="G85" s="25">
        <f>E85*F85</f>
        <v>0</v>
      </c>
    </row>
    <row r="86" spans="2:3" ht="11.25">
      <c r="B86" s="12" t="s">
        <v>57</v>
      </c>
      <c r="C86" s="13" t="s">
        <v>58</v>
      </c>
    </row>
    <row r="87" spans="2:3" ht="11.25">
      <c r="B87" s="12" t="s">
        <v>59</v>
      </c>
      <c r="C87" s="13" t="s">
        <v>60</v>
      </c>
    </row>
    <row r="88" spans="2:3" ht="11.25">
      <c r="B88" s="12" t="s">
        <v>61</v>
      </c>
      <c r="C88" s="13" t="s">
        <v>62</v>
      </c>
    </row>
    <row r="89" spans="1:7" ht="11.25">
      <c r="A89" s="14">
        <v>5</v>
      </c>
      <c r="B89" s="15" t="s">
        <v>63</v>
      </c>
      <c r="C89" s="16" t="s">
        <v>64</v>
      </c>
      <c r="D89" s="15" t="s">
        <v>50</v>
      </c>
      <c r="E89" s="17">
        <v>7</v>
      </c>
      <c r="F89" s="18"/>
      <c r="G89" s="19">
        <f>E89*F89</f>
        <v>0</v>
      </c>
    </row>
    <row r="90" spans="2:3" ht="11.25">
      <c r="B90" s="12" t="s">
        <v>65</v>
      </c>
      <c r="C90" s="13" t="s">
        <v>66</v>
      </c>
    </row>
    <row r="91" spans="2:3" ht="22.5">
      <c r="B91" s="12" t="s">
        <v>67</v>
      </c>
      <c r="C91" s="13" t="s">
        <v>68</v>
      </c>
    </row>
    <row r="92" spans="1:7" ht="11.25">
      <c r="A92" s="14">
        <v>6</v>
      </c>
      <c r="B92" s="15" t="s">
        <v>69</v>
      </c>
      <c r="C92" s="16" t="s">
        <v>70</v>
      </c>
      <c r="D92" s="15" t="s">
        <v>50</v>
      </c>
      <c r="E92" s="17">
        <v>7</v>
      </c>
      <c r="F92" s="18"/>
      <c r="G92" s="19">
        <f>E92*F92</f>
        <v>0</v>
      </c>
    </row>
    <row r="93" spans="2:3" ht="22.5">
      <c r="B93" s="12" t="s">
        <v>71</v>
      </c>
      <c r="C93" s="13" t="s">
        <v>72</v>
      </c>
    </row>
    <row r="94" spans="1:7" ht="11.25">
      <c r="A94" s="14">
        <v>7</v>
      </c>
      <c r="B94" s="15" t="s">
        <v>73</v>
      </c>
      <c r="C94" s="16" t="s">
        <v>74</v>
      </c>
      <c r="D94" s="15" t="s">
        <v>50</v>
      </c>
      <c r="E94" s="17">
        <v>7</v>
      </c>
      <c r="F94" s="18"/>
      <c r="G94" s="19">
        <f>E94*F94</f>
        <v>0</v>
      </c>
    </row>
    <row r="95" spans="2:3" ht="11.25">
      <c r="B95" s="12" t="s">
        <v>75</v>
      </c>
      <c r="C95" s="13" t="s">
        <v>76</v>
      </c>
    </row>
    <row r="96" spans="2:3" ht="11.25">
      <c r="B96" s="12" t="s">
        <v>77</v>
      </c>
      <c r="C96" s="13" t="s">
        <v>78</v>
      </c>
    </row>
    <row r="97" spans="1:7" ht="22.5">
      <c r="A97" s="14">
        <v>8</v>
      </c>
      <c r="B97" s="15" t="s">
        <v>79</v>
      </c>
      <c r="C97" s="16" t="s">
        <v>80</v>
      </c>
      <c r="D97" s="15" t="s">
        <v>50</v>
      </c>
      <c r="E97" s="17">
        <v>7</v>
      </c>
      <c r="F97" s="18"/>
      <c r="G97" s="19">
        <f>E97*F97</f>
        <v>0</v>
      </c>
    </row>
    <row r="98" spans="2:3" ht="22.5">
      <c r="B98" s="12" t="s">
        <v>81</v>
      </c>
      <c r="C98" s="13" t="s">
        <v>82</v>
      </c>
    </row>
    <row r="99" spans="2:3" ht="33.75">
      <c r="B99" s="12" t="s">
        <v>83</v>
      </c>
      <c r="C99" s="13" t="s">
        <v>84</v>
      </c>
    </row>
    <row r="100" spans="1:7" ht="11.25">
      <c r="A100" s="14">
        <v>9</v>
      </c>
      <c r="B100" s="15" t="s">
        <v>85</v>
      </c>
      <c r="C100" s="16" t="s">
        <v>86</v>
      </c>
      <c r="D100" s="15" t="s">
        <v>50</v>
      </c>
      <c r="E100" s="17">
        <v>7</v>
      </c>
      <c r="F100" s="18"/>
      <c r="G100" s="19">
        <f>E100*F100</f>
        <v>0</v>
      </c>
    </row>
    <row r="101" spans="2:3" ht="22.5">
      <c r="B101" s="12" t="s">
        <v>87</v>
      </c>
      <c r="C101" s="13" t="s">
        <v>88</v>
      </c>
    </row>
    <row r="102" spans="1:7" ht="11.25">
      <c r="A102" s="14">
        <v>10</v>
      </c>
      <c r="B102" s="15" t="s">
        <v>89</v>
      </c>
      <c r="C102" s="16" t="s">
        <v>90</v>
      </c>
      <c r="D102" s="15" t="s">
        <v>50</v>
      </c>
      <c r="E102" s="17">
        <v>7</v>
      </c>
      <c r="F102" s="18"/>
      <c r="G102" s="19">
        <f>E102*F102</f>
        <v>0</v>
      </c>
    </row>
    <row r="103" spans="1:7" ht="12" thickBot="1">
      <c r="A103" s="26"/>
      <c r="B103" s="27"/>
      <c r="C103" s="28" t="s">
        <v>91</v>
      </c>
      <c r="D103" s="27"/>
      <c r="E103" s="29"/>
      <c r="F103" s="30"/>
      <c r="G103" s="30">
        <f>SUM(G79:G102)</f>
        <v>0</v>
      </c>
    </row>
    <row r="104" ht="12" thickTop="1"/>
    <row r="105" spans="2:3" ht="11.25">
      <c r="B105" s="12" t="s">
        <v>92</v>
      </c>
      <c r="C105" s="13" t="s">
        <v>93</v>
      </c>
    </row>
    <row r="106" spans="2:3" ht="11.25">
      <c r="B106" s="12" t="s">
        <v>94</v>
      </c>
      <c r="C106" s="13" t="s">
        <v>95</v>
      </c>
    </row>
    <row r="107" spans="2:3" ht="11.25">
      <c r="B107" s="12" t="s">
        <v>96</v>
      </c>
      <c r="C107" s="13" t="s">
        <v>97</v>
      </c>
    </row>
    <row r="108" spans="1:7" ht="22.5">
      <c r="A108" s="14">
        <v>11</v>
      </c>
      <c r="B108" s="15" t="s">
        <v>98</v>
      </c>
      <c r="C108" s="16" t="s">
        <v>99</v>
      </c>
      <c r="D108" s="15" t="s">
        <v>100</v>
      </c>
      <c r="E108" s="17">
        <v>1352</v>
      </c>
      <c r="F108" s="18"/>
      <c r="G108" s="19">
        <f>E108*F108</f>
        <v>0</v>
      </c>
    </row>
    <row r="109" spans="2:3" ht="11.25">
      <c r="B109" s="12" t="s">
        <v>101</v>
      </c>
      <c r="C109" s="13" t="s">
        <v>102</v>
      </c>
    </row>
    <row r="110" spans="2:3" ht="11.25">
      <c r="B110" s="12" t="s">
        <v>103</v>
      </c>
      <c r="C110" s="13" t="s">
        <v>104</v>
      </c>
    </row>
    <row r="111" spans="1:7" ht="11.25">
      <c r="A111" s="14">
        <v>12</v>
      </c>
      <c r="B111" s="15" t="s">
        <v>105</v>
      </c>
      <c r="C111" s="16" t="s">
        <v>106</v>
      </c>
      <c r="D111" s="15" t="s">
        <v>0</v>
      </c>
      <c r="E111" s="17">
        <v>48</v>
      </c>
      <c r="F111" s="18"/>
      <c r="G111" s="19">
        <f>E111*F111</f>
        <v>0</v>
      </c>
    </row>
    <row r="112" spans="1:7" ht="11.25">
      <c r="A112" s="20">
        <v>13</v>
      </c>
      <c r="B112" s="21" t="s">
        <v>107</v>
      </c>
      <c r="C112" s="22" t="s">
        <v>108</v>
      </c>
      <c r="D112" s="21" t="s">
        <v>0</v>
      </c>
      <c r="E112" s="23">
        <v>51</v>
      </c>
      <c r="F112" s="24"/>
      <c r="G112" s="25">
        <f>E112*F112</f>
        <v>0</v>
      </c>
    </row>
    <row r="113" spans="1:7" ht="11.25">
      <c r="A113" s="20">
        <v>14</v>
      </c>
      <c r="B113" s="21" t="s">
        <v>109</v>
      </c>
      <c r="C113" s="22" t="s">
        <v>110</v>
      </c>
      <c r="D113" s="21" t="s">
        <v>0</v>
      </c>
      <c r="E113" s="23">
        <v>9</v>
      </c>
      <c r="F113" s="24"/>
      <c r="G113" s="25">
        <f>E113*F113</f>
        <v>0</v>
      </c>
    </row>
    <row r="114" spans="1:7" ht="11.25">
      <c r="A114" s="20">
        <v>15</v>
      </c>
      <c r="B114" s="21" t="s">
        <v>111</v>
      </c>
      <c r="C114" s="22" t="s">
        <v>112</v>
      </c>
      <c r="D114" s="21" t="s">
        <v>0</v>
      </c>
      <c r="E114" s="23">
        <v>1</v>
      </c>
      <c r="F114" s="24"/>
      <c r="G114" s="25">
        <f>E114*F114</f>
        <v>0</v>
      </c>
    </row>
    <row r="115" spans="2:3" ht="11.25">
      <c r="B115" s="12" t="s">
        <v>113</v>
      </c>
      <c r="C115" s="13" t="s">
        <v>114</v>
      </c>
    </row>
    <row r="116" spans="2:3" ht="22.5">
      <c r="B116" s="12" t="s">
        <v>115</v>
      </c>
      <c r="C116" s="13" t="s">
        <v>116</v>
      </c>
    </row>
    <row r="117" spans="1:7" ht="11.25">
      <c r="A117" s="14">
        <v>16</v>
      </c>
      <c r="B117" s="15" t="s">
        <v>117</v>
      </c>
      <c r="C117" s="16" t="s">
        <v>118</v>
      </c>
      <c r="D117" s="15" t="s">
        <v>0</v>
      </c>
      <c r="E117" s="17">
        <v>10</v>
      </c>
      <c r="F117" s="18"/>
      <c r="G117" s="19">
        <f>E117*F117</f>
        <v>0</v>
      </c>
    </row>
    <row r="118" spans="1:7" ht="11.25">
      <c r="A118" s="20">
        <v>17</v>
      </c>
      <c r="B118" s="21" t="s">
        <v>119</v>
      </c>
      <c r="C118" s="22" t="s">
        <v>120</v>
      </c>
      <c r="D118" s="21" t="s">
        <v>0</v>
      </c>
      <c r="E118" s="23">
        <v>40</v>
      </c>
      <c r="F118" s="24"/>
      <c r="G118" s="25">
        <f>E118*F118</f>
        <v>0</v>
      </c>
    </row>
    <row r="119" spans="1:7" ht="11.25">
      <c r="A119" s="20">
        <v>18</v>
      </c>
      <c r="B119" s="21" t="s">
        <v>121</v>
      </c>
      <c r="C119" s="22" t="s">
        <v>122</v>
      </c>
      <c r="D119" s="21" t="s">
        <v>0</v>
      </c>
      <c r="E119" s="23">
        <v>3</v>
      </c>
      <c r="F119" s="24"/>
      <c r="G119" s="25">
        <f>E119*F119</f>
        <v>0</v>
      </c>
    </row>
    <row r="120" spans="1:7" ht="11.25">
      <c r="A120" s="20">
        <v>19</v>
      </c>
      <c r="B120" s="21" t="s">
        <v>123</v>
      </c>
      <c r="C120" s="22" t="s">
        <v>124</v>
      </c>
      <c r="D120" s="21" t="s">
        <v>0</v>
      </c>
      <c r="E120" s="23">
        <v>1</v>
      </c>
      <c r="F120" s="24"/>
      <c r="G120" s="25">
        <f>E120*F120</f>
        <v>0</v>
      </c>
    </row>
    <row r="121" spans="2:3" ht="11.25">
      <c r="B121" s="12" t="s">
        <v>125</v>
      </c>
      <c r="C121" s="13" t="s">
        <v>126</v>
      </c>
    </row>
    <row r="122" spans="2:3" ht="11.25">
      <c r="B122" s="12" t="s">
        <v>127</v>
      </c>
      <c r="C122" s="13" t="s">
        <v>128</v>
      </c>
    </row>
    <row r="123" spans="2:3" ht="11.25">
      <c r="B123" s="12" t="s">
        <v>129</v>
      </c>
      <c r="C123" s="13" t="s">
        <v>130</v>
      </c>
    </row>
    <row r="124" spans="1:7" ht="11.25">
      <c r="A124" s="14">
        <v>20</v>
      </c>
      <c r="B124" s="15" t="s">
        <v>131</v>
      </c>
      <c r="C124" s="16" t="s">
        <v>132</v>
      </c>
      <c r="D124" s="15" t="s">
        <v>133</v>
      </c>
      <c r="E124" s="17">
        <v>383</v>
      </c>
      <c r="F124" s="18"/>
      <c r="G124" s="19">
        <f>E124*F124</f>
        <v>0</v>
      </c>
    </row>
    <row r="125" spans="2:3" ht="11.25">
      <c r="B125" s="12" t="s">
        <v>134</v>
      </c>
      <c r="C125" s="13" t="s">
        <v>135</v>
      </c>
    </row>
    <row r="126" spans="2:3" ht="11.25">
      <c r="B126" s="12" t="s">
        <v>136</v>
      </c>
      <c r="C126" s="13" t="s">
        <v>137</v>
      </c>
    </row>
    <row r="127" spans="1:7" ht="11.25">
      <c r="A127" s="14">
        <v>21</v>
      </c>
      <c r="B127" s="15" t="s">
        <v>138</v>
      </c>
      <c r="C127" s="16" t="s">
        <v>139</v>
      </c>
      <c r="D127" s="15" t="s">
        <v>0</v>
      </c>
      <c r="E127" s="17">
        <v>6</v>
      </c>
      <c r="F127" s="18"/>
      <c r="G127" s="19">
        <f>E127*F127</f>
        <v>0</v>
      </c>
    </row>
    <row r="128" spans="2:3" ht="11.25">
      <c r="B128" s="12" t="s">
        <v>140</v>
      </c>
      <c r="C128" s="13" t="s">
        <v>141</v>
      </c>
    </row>
    <row r="129" spans="2:3" ht="11.25">
      <c r="B129" s="12" t="s">
        <v>142</v>
      </c>
      <c r="C129" s="13" t="s">
        <v>143</v>
      </c>
    </row>
    <row r="130" spans="1:7" ht="11.25">
      <c r="A130" s="14">
        <v>22</v>
      </c>
      <c r="B130" s="15" t="s">
        <v>144</v>
      </c>
      <c r="C130" s="16" t="s">
        <v>145</v>
      </c>
      <c r="D130" s="15" t="s">
        <v>133</v>
      </c>
      <c r="E130" s="17">
        <v>8</v>
      </c>
      <c r="F130" s="18"/>
      <c r="G130" s="19">
        <f>E130*F130</f>
        <v>0</v>
      </c>
    </row>
    <row r="131" spans="2:3" ht="22.5">
      <c r="B131" s="12" t="s">
        <v>146</v>
      </c>
      <c r="C131" s="13" t="s">
        <v>147</v>
      </c>
    </row>
    <row r="132" spans="2:3" ht="22.5">
      <c r="B132" s="12" t="s">
        <v>148</v>
      </c>
      <c r="C132" s="13" t="s">
        <v>149</v>
      </c>
    </row>
    <row r="133" spans="1:7" ht="22.5">
      <c r="A133" s="14">
        <v>23</v>
      </c>
      <c r="B133" s="15" t="s">
        <v>150</v>
      </c>
      <c r="C133" s="16" t="s">
        <v>151</v>
      </c>
      <c r="D133" s="15" t="s">
        <v>0</v>
      </c>
      <c r="E133" s="17">
        <v>3</v>
      </c>
      <c r="F133" s="18"/>
      <c r="G133" s="19">
        <f>E133*F133</f>
        <v>0</v>
      </c>
    </row>
    <row r="134" spans="2:3" ht="11.25">
      <c r="B134" s="12" t="s">
        <v>152</v>
      </c>
      <c r="C134" s="13" t="s">
        <v>153</v>
      </c>
    </row>
    <row r="135" spans="2:3" ht="11.25">
      <c r="B135" s="12" t="s">
        <v>154</v>
      </c>
      <c r="C135" s="13" t="s">
        <v>155</v>
      </c>
    </row>
    <row r="136" spans="1:7" ht="11.25">
      <c r="A136" s="14">
        <v>24</v>
      </c>
      <c r="B136" s="15" t="s">
        <v>156</v>
      </c>
      <c r="C136" s="16" t="s">
        <v>157</v>
      </c>
      <c r="D136" s="15" t="s">
        <v>133</v>
      </c>
      <c r="E136" s="17">
        <v>8</v>
      </c>
      <c r="F136" s="18"/>
      <c r="G136" s="19">
        <f>E136*F136</f>
        <v>0</v>
      </c>
    </row>
    <row r="137" spans="1:7" ht="11.25">
      <c r="A137" s="20">
        <v>25</v>
      </c>
      <c r="B137" s="21" t="s">
        <v>158</v>
      </c>
      <c r="C137" s="22" t="s">
        <v>159</v>
      </c>
      <c r="D137" s="21" t="s">
        <v>133</v>
      </c>
      <c r="E137" s="23">
        <v>6</v>
      </c>
      <c r="F137" s="24"/>
      <c r="G137" s="25">
        <f>E137*F137</f>
        <v>0</v>
      </c>
    </row>
    <row r="138" spans="2:3" ht="11.25">
      <c r="B138" s="12" t="s">
        <v>160</v>
      </c>
      <c r="C138" s="13" t="s">
        <v>161</v>
      </c>
    </row>
    <row r="139" spans="1:7" ht="11.25">
      <c r="A139" s="14">
        <v>26</v>
      </c>
      <c r="B139" s="15" t="s">
        <v>162</v>
      </c>
      <c r="C139" s="16" t="s">
        <v>163</v>
      </c>
      <c r="D139" s="15" t="s">
        <v>0</v>
      </c>
      <c r="E139" s="17">
        <v>2</v>
      </c>
      <c r="F139" s="18"/>
      <c r="G139" s="19">
        <f>E139*F139</f>
        <v>0</v>
      </c>
    </row>
    <row r="140" spans="2:3" ht="22.5">
      <c r="B140" s="12" t="s">
        <v>164</v>
      </c>
      <c r="C140" s="13" t="s">
        <v>165</v>
      </c>
    </row>
    <row r="141" spans="2:3" ht="11.25">
      <c r="B141" s="12" t="s">
        <v>166</v>
      </c>
      <c r="C141" s="13" t="s">
        <v>167</v>
      </c>
    </row>
    <row r="142" spans="1:7" ht="22.5">
      <c r="A142" s="14">
        <v>27</v>
      </c>
      <c r="B142" s="15" t="s">
        <v>168</v>
      </c>
      <c r="C142" s="16" t="s">
        <v>169</v>
      </c>
      <c r="D142" s="15" t="s">
        <v>133</v>
      </c>
      <c r="E142" s="17">
        <v>100</v>
      </c>
      <c r="F142" s="18"/>
      <c r="G142" s="19">
        <f>E142*F142</f>
        <v>0</v>
      </c>
    </row>
    <row r="143" spans="1:7" ht="22.5">
      <c r="A143" s="20">
        <v>28</v>
      </c>
      <c r="B143" s="21" t="s">
        <v>170</v>
      </c>
      <c r="C143" s="22" t="s">
        <v>171</v>
      </c>
      <c r="D143" s="21" t="s">
        <v>133</v>
      </c>
      <c r="E143" s="23">
        <v>100</v>
      </c>
      <c r="F143" s="24"/>
      <c r="G143" s="25">
        <f>E143*F143</f>
        <v>0</v>
      </c>
    </row>
    <row r="144" spans="2:3" ht="22.5">
      <c r="B144" s="12" t="s">
        <v>172</v>
      </c>
      <c r="C144" s="13" t="s">
        <v>173</v>
      </c>
    </row>
    <row r="145" spans="2:3" ht="11.25">
      <c r="B145" s="12" t="s">
        <v>174</v>
      </c>
      <c r="C145" s="13" t="s">
        <v>175</v>
      </c>
    </row>
    <row r="146" spans="1:7" ht="22.5">
      <c r="A146" s="14">
        <v>29</v>
      </c>
      <c r="B146" s="15" t="s">
        <v>176</v>
      </c>
      <c r="C146" s="16" t="s">
        <v>177</v>
      </c>
      <c r="D146" s="15" t="s">
        <v>0</v>
      </c>
      <c r="E146" s="17">
        <v>6</v>
      </c>
      <c r="F146" s="18"/>
      <c r="G146" s="19">
        <f>E146*F146</f>
        <v>0</v>
      </c>
    </row>
    <row r="147" spans="2:3" ht="11.25">
      <c r="B147" s="12" t="s">
        <v>178</v>
      </c>
      <c r="C147" s="13" t="s">
        <v>179</v>
      </c>
    </row>
    <row r="148" spans="2:3" ht="11.25">
      <c r="B148" s="12" t="s">
        <v>180</v>
      </c>
      <c r="C148" s="13" t="s">
        <v>181</v>
      </c>
    </row>
    <row r="149" spans="1:7" ht="11.25">
      <c r="A149" s="14">
        <v>30</v>
      </c>
      <c r="B149" s="15" t="s">
        <v>182</v>
      </c>
      <c r="C149" s="16" t="s">
        <v>183</v>
      </c>
      <c r="D149" s="15" t="s">
        <v>133</v>
      </c>
      <c r="E149" s="17">
        <v>8</v>
      </c>
      <c r="F149" s="18"/>
      <c r="G149" s="19">
        <f>E149*F149</f>
        <v>0</v>
      </c>
    </row>
    <row r="150" spans="2:3" ht="22.5">
      <c r="B150" s="12" t="s">
        <v>184</v>
      </c>
      <c r="C150" s="13" t="s">
        <v>185</v>
      </c>
    </row>
    <row r="151" spans="1:7" ht="22.5">
      <c r="A151" s="14">
        <v>31</v>
      </c>
      <c r="B151" s="15" t="s">
        <v>186</v>
      </c>
      <c r="C151" s="16" t="s">
        <v>187</v>
      </c>
      <c r="D151" s="15" t="s">
        <v>0</v>
      </c>
      <c r="E151" s="17">
        <v>1</v>
      </c>
      <c r="F151" s="18"/>
      <c r="G151" s="19">
        <f>E151*F151</f>
        <v>0</v>
      </c>
    </row>
    <row r="152" spans="2:3" ht="11.25">
      <c r="B152" s="12" t="s">
        <v>188</v>
      </c>
      <c r="C152" s="13" t="s">
        <v>189</v>
      </c>
    </row>
    <row r="153" spans="2:3" ht="11.25">
      <c r="B153" s="12" t="s">
        <v>190</v>
      </c>
      <c r="C153" s="13" t="s">
        <v>191</v>
      </c>
    </row>
    <row r="154" spans="1:7" ht="11.25">
      <c r="A154" s="14">
        <v>32</v>
      </c>
      <c r="B154" s="15" t="s">
        <v>192</v>
      </c>
      <c r="C154" s="16" t="s">
        <v>157</v>
      </c>
      <c r="D154" s="15" t="s">
        <v>133</v>
      </c>
      <c r="E154" s="17">
        <v>3</v>
      </c>
      <c r="F154" s="18"/>
      <c r="G154" s="19">
        <f>E154*F154</f>
        <v>0</v>
      </c>
    </row>
    <row r="155" spans="1:7" ht="11.25">
      <c r="A155" s="20">
        <v>33</v>
      </c>
      <c r="B155" s="21" t="s">
        <v>193</v>
      </c>
      <c r="C155" s="22" t="s">
        <v>159</v>
      </c>
      <c r="D155" s="21" t="s">
        <v>133</v>
      </c>
      <c r="E155" s="23">
        <v>6</v>
      </c>
      <c r="F155" s="24"/>
      <c r="G155" s="25">
        <f>E155*F155</f>
        <v>0</v>
      </c>
    </row>
    <row r="156" spans="1:7" ht="12" thickBot="1">
      <c r="A156" s="26"/>
      <c r="B156" s="27"/>
      <c r="C156" s="28" t="s">
        <v>194</v>
      </c>
      <c r="D156" s="27"/>
      <c r="E156" s="29"/>
      <c r="F156" s="30"/>
      <c r="G156" s="30">
        <f>SUM(G105:G155)</f>
        <v>0</v>
      </c>
    </row>
    <row r="157" ht="12" thickTop="1"/>
    <row r="158" spans="2:3" ht="11.25">
      <c r="B158" s="12" t="s">
        <v>195</v>
      </c>
      <c r="C158" s="13" t="s">
        <v>196</v>
      </c>
    </row>
    <row r="159" spans="2:3" ht="11.25">
      <c r="B159" s="12" t="s">
        <v>197</v>
      </c>
      <c r="C159" s="13" t="s">
        <v>198</v>
      </c>
    </row>
    <row r="160" spans="2:3" ht="22.5">
      <c r="B160" s="12" t="s">
        <v>199</v>
      </c>
      <c r="C160" s="13" t="s">
        <v>200</v>
      </c>
    </row>
    <row r="161" spans="1:7" ht="11.25">
      <c r="A161" s="14">
        <v>34</v>
      </c>
      <c r="B161" s="15" t="s">
        <v>201</v>
      </c>
      <c r="C161" s="16" t="s">
        <v>202</v>
      </c>
      <c r="D161" s="15" t="s">
        <v>203</v>
      </c>
      <c r="E161" s="17">
        <v>1271</v>
      </c>
      <c r="F161" s="18"/>
      <c r="G161" s="19">
        <f>E161*F161</f>
        <v>0</v>
      </c>
    </row>
    <row r="162" spans="1:7" ht="22.5">
      <c r="A162" s="20">
        <v>35</v>
      </c>
      <c r="B162" s="21" t="s">
        <v>204</v>
      </c>
      <c r="C162" s="22" t="s">
        <v>205</v>
      </c>
      <c r="D162" s="21" t="s">
        <v>203</v>
      </c>
      <c r="E162" s="23">
        <v>347</v>
      </c>
      <c r="F162" s="24"/>
      <c r="G162" s="25">
        <f>E162*F162</f>
        <v>0</v>
      </c>
    </row>
    <row r="163" spans="2:3" ht="22.5">
      <c r="B163" s="12" t="s">
        <v>206</v>
      </c>
      <c r="C163" s="13" t="s">
        <v>207</v>
      </c>
    </row>
    <row r="164" spans="1:7" ht="22.5">
      <c r="A164" s="14">
        <v>36</v>
      </c>
      <c r="B164" s="15" t="s">
        <v>208</v>
      </c>
      <c r="C164" s="16" t="s">
        <v>209</v>
      </c>
      <c r="D164" s="15" t="s">
        <v>203</v>
      </c>
      <c r="E164" s="17">
        <v>116</v>
      </c>
      <c r="F164" s="18"/>
      <c r="G164" s="19">
        <f>E164*F164</f>
        <v>0</v>
      </c>
    </row>
    <row r="165" spans="1:7" ht="11.25">
      <c r="A165" s="20">
        <v>37</v>
      </c>
      <c r="B165" s="21" t="s">
        <v>210</v>
      </c>
      <c r="C165" s="22" t="s">
        <v>211</v>
      </c>
      <c r="D165" s="21" t="s">
        <v>203</v>
      </c>
      <c r="E165" s="23">
        <v>462</v>
      </c>
      <c r="F165" s="24"/>
      <c r="G165" s="25">
        <f>E165*F165</f>
        <v>0</v>
      </c>
    </row>
    <row r="166" spans="2:3" ht="11.25">
      <c r="B166" s="12" t="s">
        <v>212</v>
      </c>
      <c r="C166" s="13" t="s">
        <v>213</v>
      </c>
    </row>
    <row r="167" spans="1:7" ht="22.5">
      <c r="A167" s="14">
        <v>38</v>
      </c>
      <c r="B167" s="15" t="s">
        <v>214</v>
      </c>
      <c r="C167" s="16" t="s">
        <v>209</v>
      </c>
      <c r="D167" s="15" t="s">
        <v>203</v>
      </c>
      <c r="E167" s="17">
        <v>116</v>
      </c>
      <c r="F167" s="18"/>
      <c r="G167" s="19">
        <f>E167*F167</f>
        <v>0</v>
      </c>
    </row>
    <row r="168" spans="2:3" ht="22.5">
      <c r="B168" s="12" t="s">
        <v>215</v>
      </c>
      <c r="C168" s="13" t="s">
        <v>216</v>
      </c>
    </row>
    <row r="169" spans="2:3" ht="22.5">
      <c r="B169" s="12" t="s">
        <v>217</v>
      </c>
      <c r="C169" s="13" t="s">
        <v>218</v>
      </c>
    </row>
    <row r="170" spans="1:7" ht="11.25">
      <c r="A170" s="14">
        <v>39</v>
      </c>
      <c r="B170" s="15" t="s">
        <v>219</v>
      </c>
      <c r="C170" s="16" t="s">
        <v>220</v>
      </c>
      <c r="D170" s="15" t="s">
        <v>203</v>
      </c>
      <c r="E170" s="17">
        <v>614</v>
      </c>
      <c r="F170" s="18"/>
      <c r="G170" s="19">
        <f>E170*F170</f>
        <v>0</v>
      </c>
    </row>
    <row r="171" spans="1:7" ht="22.5">
      <c r="A171" s="20">
        <v>40</v>
      </c>
      <c r="B171" s="21" t="s">
        <v>221</v>
      </c>
      <c r="C171" s="22" t="s">
        <v>222</v>
      </c>
      <c r="D171" s="21" t="s">
        <v>203</v>
      </c>
      <c r="E171" s="23">
        <v>2019</v>
      </c>
      <c r="F171" s="24"/>
      <c r="G171" s="25">
        <f>E171*F171</f>
        <v>0</v>
      </c>
    </row>
    <row r="172" spans="1:7" ht="22.5">
      <c r="A172" s="20">
        <v>41</v>
      </c>
      <c r="B172" s="21" t="s">
        <v>223</v>
      </c>
      <c r="C172" s="22" t="s">
        <v>224</v>
      </c>
      <c r="D172" s="21" t="s">
        <v>203</v>
      </c>
      <c r="E172" s="23">
        <v>376</v>
      </c>
      <c r="F172" s="24"/>
      <c r="G172" s="25">
        <f>E172*F172</f>
        <v>0</v>
      </c>
    </row>
    <row r="173" spans="2:3" ht="22.5">
      <c r="B173" s="12" t="s">
        <v>225</v>
      </c>
      <c r="C173" s="13" t="s">
        <v>226</v>
      </c>
    </row>
    <row r="174" spans="1:7" ht="22.5">
      <c r="A174" s="14">
        <v>42</v>
      </c>
      <c r="B174" s="15" t="s">
        <v>227</v>
      </c>
      <c r="C174" s="16" t="s">
        <v>209</v>
      </c>
      <c r="D174" s="15" t="s">
        <v>203</v>
      </c>
      <c r="E174" s="17">
        <v>94</v>
      </c>
      <c r="F174" s="18"/>
      <c r="G174" s="19">
        <f>E174*F174</f>
        <v>0</v>
      </c>
    </row>
    <row r="175" spans="2:3" ht="11.25">
      <c r="B175" s="12" t="s">
        <v>228</v>
      </c>
      <c r="C175" s="13" t="s">
        <v>229</v>
      </c>
    </row>
    <row r="176" spans="1:7" ht="11.25">
      <c r="A176" s="14">
        <v>43</v>
      </c>
      <c r="B176" s="15" t="s">
        <v>230</v>
      </c>
      <c r="C176" s="16" t="s">
        <v>231</v>
      </c>
      <c r="D176" s="15" t="s">
        <v>203</v>
      </c>
      <c r="E176" s="17">
        <v>132</v>
      </c>
      <c r="F176" s="18"/>
      <c r="G176" s="19">
        <f>E176*F176</f>
        <v>0</v>
      </c>
    </row>
    <row r="177" spans="1:7" ht="22.5">
      <c r="A177" s="20">
        <v>44</v>
      </c>
      <c r="B177" s="21" t="s">
        <v>232</v>
      </c>
      <c r="C177" s="22" t="s">
        <v>233</v>
      </c>
      <c r="D177" s="21" t="s">
        <v>203</v>
      </c>
      <c r="E177" s="23">
        <v>433</v>
      </c>
      <c r="F177" s="24"/>
      <c r="G177" s="25">
        <f>E177*F177</f>
        <v>0</v>
      </c>
    </row>
    <row r="178" spans="2:3" ht="22.5">
      <c r="B178" s="12" t="s">
        <v>234</v>
      </c>
      <c r="C178" s="13" t="s">
        <v>235</v>
      </c>
    </row>
    <row r="179" spans="1:7" ht="11.25">
      <c r="A179" s="14">
        <v>45</v>
      </c>
      <c r="B179" s="15" t="s">
        <v>236</v>
      </c>
      <c r="C179" s="16" t="s">
        <v>231</v>
      </c>
      <c r="D179" s="15" t="s">
        <v>203</v>
      </c>
      <c r="E179" s="17">
        <v>22</v>
      </c>
      <c r="F179" s="18"/>
      <c r="G179" s="19">
        <f>E179*F179</f>
        <v>0</v>
      </c>
    </row>
    <row r="180" spans="1:7" ht="22.5">
      <c r="A180" s="20">
        <v>46</v>
      </c>
      <c r="B180" s="21" t="s">
        <v>237</v>
      </c>
      <c r="C180" s="22" t="s">
        <v>222</v>
      </c>
      <c r="D180" s="21" t="s">
        <v>203</v>
      </c>
      <c r="E180" s="23">
        <v>73</v>
      </c>
      <c r="F180" s="24"/>
      <c r="G180" s="25">
        <f>E180*F180</f>
        <v>0</v>
      </c>
    </row>
    <row r="181" spans="2:3" ht="11.25">
      <c r="B181" s="12" t="s">
        <v>238</v>
      </c>
      <c r="C181" s="13" t="s">
        <v>239</v>
      </c>
    </row>
    <row r="182" spans="2:3" ht="11.25">
      <c r="B182" s="12" t="s">
        <v>240</v>
      </c>
      <c r="C182" s="13" t="s">
        <v>241</v>
      </c>
    </row>
    <row r="183" spans="1:7" ht="22.5">
      <c r="A183" s="14">
        <v>47</v>
      </c>
      <c r="B183" s="15" t="s">
        <v>242</v>
      </c>
      <c r="C183" s="16" t="s">
        <v>243</v>
      </c>
      <c r="D183" s="15" t="s">
        <v>203</v>
      </c>
      <c r="E183" s="17">
        <v>179</v>
      </c>
      <c r="F183" s="18"/>
      <c r="G183" s="19">
        <f>E183*F183</f>
        <v>0</v>
      </c>
    </row>
    <row r="184" spans="1:7" ht="11.25">
      <c r="A184" s="20">
        <v>48</v>
      </c>
      <c r="B184" s="21" t="s">
        <v>244</v>
      </c>
      <c r="C184" s="22" t="s">
        <v>245</v>
      </c>
      <c r="D184" s="21" t="s">
        <v>203</v>
      </c>
      <c r="E184" s="23">
        <v>17</v>
      </c>
      <c r="F184" s="24"/>
      <c r="G184" s="25">
        <f>E184*F184</f>
        <v>0</v>
      </c>
    </row>
    <row r="185" spans="2:3" ht="11.25">
      <c r="B185" s="12" t="s">
        <v>246</v>
      </c>
      <c r="C185" s="13" t="s">
        <v>247</v>
      </c>
    </row>
    <row r="186" spans="1:7" ht="22.5">
      <c r="A186" s="14">
        <v>49</v>
      </c>
      <c r="B186" s="15" t="s">
        <v>248</v>
      </c>
      <c r="C186" s="16" t="s">
        <v>249</v>
      </c>
      <c r="D186" s="15" t="s">
        <v>250</v>
      </c>
      <c r="E186" s="17">
        <v>50</v>
      </c>
      <c r="F186" s="18"/>
      <c r="G186" s="19">
        <f>E186*F186</f>
        <v>0</v>
      </c>
    </row>
    <row r="187" spans="2:3" ht="11.25">
      <c r="B187" s="12" t="s">
        <v>251</v>
      </c>
      <c r="C187" s="13" t="s">
        <v>252</v>
      </c>
    </row>
    <row r="188" spans="1:7" ht="11.25">
      <c r="A188" s="14">
        <v>50</v>
      </c>
      <c r="B188" s="15" t="s">
        <v>253</v>
      </c>
      <c r="C188" s="16" t="s">
        <v>254</v>
      </c>
      <c r="D188" s="15" t="s">
        <v>203</v>
      </c>
      <c r="E188" s="17">
        <v>2570</v>
      </c>
      <c r="F188" s="18"/>
      <c r="G188" s="19">
        <f>E188*F188</f>
        <v>0</v>
      </c>
    </row>
    <row r="189" spans="1:7" ht="11.25">
      <c r="A189" s="20">
        <v>51</v>
      </c>
      <c r="B189" s="21" t="s">
        <v>255</v>
      </c>
      <c r="C189" s="22" t="s">
        <v>256</v>
      </c>
      <c r="D189" s="21" t="s">
        <v>203</v>
      </c>
      <c r="E189" s="23">
        <v>146</v>
      </c>
      <c r="F189" s="24"/>
      <c r="G189" s="25">
        <f>E189*F189</f>
        <v>0</v>
      </c>
    </row>
    <row r="190" spans="1:7" ht="11.25">
      <c r="A190" s="20">
        <v>52</v>
      </c>
      <c r="B190" s="21" t="s">
        <v>257</v>
      </c>
      <c r="C190" s="22" t="s">
        <v>258</v>
      </c>
      <c r="D190" s="21" t="s">
        <v>203</v>
      </c>
      <c r="E190" s="23">
        <v>205</v>
      </c>
      <c r="F190" s="24"/>
      <c r="G190" s="25">
        <f>E190*F190</f>
        <v>0</v>
      </c>
    </row>
    <row r="191" spans="2:3" ht="11.25">
      <c r="B191" s="12" t="s">
        <v>259</v>
      </c>
      <c r="C191" s="13" t="s">
        <v>260</v>
      </c>
    </row>
    <row r="192" spans="1:7" ht="11.25">
      <c r="A192" s="14">
        <v>53</v>
      </c>
      <c r="B192" s="15" t="s">
        <v>261</v>
      </c>
      <c r="C192" s="16" t="s">
        <v>262</v>
      </c>
      <c r="D192" s="15" t="s">
        <v>203</v>
      </c>
      <c r="E192" s="17">
        <v>10</v>
      </c>
      <c r="F192" s="18"/>
      <c r="G192" s="19">
        <f>E192*F192</f>
        <v>0</v>
      </c>
    </row>
    <row r="193" spans="2:3" ht="11.25">
      <c r="B193" s="12" t="s">
        <v>263</v>
      </c>
      <c r="C193" s="13" t="s">
        <v>264</v>
      </c>
    </row>
    <row r="194" spans="2:3" ht="22.5">
      <c r="B194" s="12" t="s">
        <v>265</v>
      </c>
      <c r="C194" s="13" t="s">
        <v>266</v>
      </c>
    </row>
    <row r="195" spans="2:3" ht="11.25">
      <c r="B195" s="12" t="s">
        <v>267</v>
      </c>
      <c r="C195" s="13" t="s">
        <v>268</v>
      </c>
    </row>
    <row r="196" spans="1:7" ht="11.25">
      <c r="A196" s="14">
        <v>54</v>
      </c>
      <c r="B196" s="15" t="s">
        <v>269</v>
      </c>
      <c r="C196" s="16" t="s">
        <v>270</v>
      </c>
      <c r="D196" s="15" t="s">
        <v>271</v>
      </c>
      <c r="E196" s="17">
        <v>1</v>
      </c>
      <c r="F196" s="18"/>
      <c r="G196" s="19">
        <f>E196*F196</f>
        <v>0</v>
      </c>
    </row>
    <row r="197" spans="2:3" ht="11.25">
      <c r="B197" s="12" t="s">
        <v>272</v>
      </c>
      <c r="C197" s="13" t="s">
        <v>273</v>
      </c>
    </row>
    <row r="198" spans="1:7" ht="11.25">
      <c r="A198" s="14">
        <v>55</v>
      </c>
      <c r="B198" s="15" t="s">
        <v>274</v>
      </c>
      <c r="C198" s="16" t="s">
        <v>275</v>
      </c>
      <c r="D198" s="15" t="s">
        <v>271</v>
      </c>
      <c r="E198" s="17">
        <v>1</v>
      </c>
      <c r="F198" s="18"/>
      <c r="G198" s="19">
        <f>E198*F198</f>
        <v>0</v>
      </c>
    </row>
    <row r="199" spans="2:3" ht="11.25">
      <c r="B199" s="12" t="s">
        <v>276</v>
      </c>
      <c r="C199" s="13" t="s">
        <v>277</v>
      </c>
    </row>
    <row r="200" spans="2:3" ht="11.25">
      <c r="B200" s="12" t="s">
        <v>278</v>
      </c>
      <c r="C200" s="13" t="s">
        <v>279</v>
      </c>
    </row>
    <row r="201" spans="1:7" ht="22.5">
      <c r="A201" s="14">
        <v>56</v>
      </c>
      <c r="B201" s="15" t="s">
        <v>280</v>
      </c>
      <c r="C201" s="16" t="s">
        <v>281</v>
      </c>
      <c r="D201" s="15" t="s">
        <v>203</v>
      </c>
      <c r="E201" s="17">
        <v>3</v>
      </c>
      <c r="F201" s="18"/>
      <c r="G201" s="19">
        <f>E201*F201</f>
        <v>0</v>
      </c>
    </row>
    <row r="202" spans="2:3" ht="11.25">
      <c r="B202" s="12" t="s">
        <v>282</v>
      </c>
      <c r="C202" s="13" t="s">
        <v>283</v>
      </c>
    </row>
    <row r="203" spans="2:3" ht="11.25">
      <c r="B203" s="12" t="s">
        <v>284</v>
      </c>
      <c r="C203" s="13" t="s">
        <v>285</v>
      </c>
    </row>
    <row r="204" spans="1:7" ht="11.25">
      <c r="A204" s="14">
        <v>57</v>
      </c>
      <c r="B204" s="15" t="s">
        <v>286</v>
      </c>
      <c r="C204" s="16" t="s">
        <v>287</v>
      </c>
      <c r="D204" s="15" t="s">
        <v>288</v>
      </c>
      <c r="E204" s="17">
        <v>200</v>
      </c>
      <c r="F204" s="18"/>
      <c r="G204" s="19">
        <f aca="true" t="shared" si="0" ref="G204:G210">E204*F204</f>
        <v>0</v>
      </c>
    </row>
    <row r="205" spans="1:7" ht="11.25">
      <c r="A205" s="20">
        <v>58</v>
      </c>
      <c r="B205" s="21" t="s">
        <v>289</v>
      </c>
      <c r="C205" s="22" t="s">
        <v>290</v>
      </c>
      <c r="D205" s="21" t="s">
        <v>288</v>
      </c>
      <c r="E205" s="23">
        <v>330</v>
      </c>
      <c r="F205" s="24"/>
      <c r="G205" s="25">
        <f t="shared" si="0"/>
        <v>0</v>
      </c>
    </row>
    <row r="206" spans="1:7" ht="11.25">
      <c r="A206" s="20">
        <v>59</v>
      </c>
      <c r="B206" s="21" t="s">
        <v>291</v>
      </c>
      <c r="C206" s="22" t="s">
        <v>292</v>
      </c>
      <c r="D206" s="21" t="s">
        <v>288</v>
      </c>
      <c r="E206" s="23">
        <v>740</v>
      </c>
      <c r="F206" s="24"/>
      <c r="G206" s="25">
        <f t="shared" si="0"/>
        <v>0</v>
      </c>
    </row>
    <row r="207" spans="1:7" ht="11.25">
      <c r="A207" s="20">
        <v>60</v>
      </c>
      <c r="B207" s="21" t="s">
        <v>293</v>
      </c>
      <c r="C207" s="22" t="s">
        <v>294</v>
      </c>
      <c r="D207" s="21" t="s">
        <v>288</v>
      </c>
      <c r="E207" s="23">
        <v>360</v>
      </c>
      <c r="F207" s="24"/>
      <c r="G207" s="25">
        <f t="shared" si="0"/>
        <v>0</v>
      </c>
    </row>
    <row r="208" spans="1:7" ht="11.25">
      <c r="A208" s="20">
        <v>61</v>
      </c>
      <c r="B208" s="21" t="s">
        <v>295</v>
      </c>
      <c r="C208" s="22" t="s">
        <v>296</v>
      </c>
      <c r="D208" s="21" t="s">
        <v>288</v>
      </c>
      <c r="E208" s="23">
        <v>655</v>
      </c>
      <c r="F208" s="24"/>
      <c r="G208" s="25">
        <f t="shared" si="0"/>
        <v>0</v>
      </c>
    </row>
    <row r="209" spans="1:7" ht="11.25">
      <c r="A209" s="20">
        <v>62</v>
      </c>
      <c r="B209" s="21" t="s">
        <v>297</v>
      </c>
      <c r="C209" s="22" t="s">
        <v>298</v>
      </c>
      <c r="D209" s="21" t="s">
        <v>288</v>
      </c>
      <c r="E209" s="23">
        <v>20</v>
      </c>
      <c r="F209" s="24"/>
      <c r="G209" s="25">
        <f t="shared" si="0"/>
        <v>0</v>
      </c>
    </row>
    <row r="210" spans="1:7" ht="11.25">
      <c r="A210" s="20">
        <v>63</v>
      </c>
      <c r="B210" s="21" t="s">
        <v>299</v>
      </c>
      <c r="C210" s="22" t="s">
        <v>300</v>
      </c>
      <c r="D210" s="21" t="s">
        <v>288</v>
      </c>
      <c r="E210" s="23">
        <v>45</v>
      </c>
      <c r="F210" s="24"/>
      <c r="G210" s="25">
        <f t="shared" si="0"/>
        <v>0</v>
      </c>
    </row>
    <row r="211" spans="2:3" ht="11.25">
      <c r="B211" s="12" t="s">
        <v>301</v>
      </c>
      <c r="C211" s="13" t="s">
        <v>302</v>
      </c>
    </row>
    <row r="212" spans="2:3" ht="11.25">
      <c r="B212" s="12" t="s">
        <v>303</v>
      </c>
      <c r="C212" s="13" t="s">
        <v>304</v>
      </c>
    </row>
    <row r="213" spans="1:7" ht="11.25">
      <c r="A213" s="14">
        <v>64</v>
      </c>
      <c r="B213" s="15" t="s">
        <v>305</v>
      </c>
      <c r="C213" s="16" t="s">
        <v>306</v>
      </c>
      <c r="D213" s="15" t="s">
        <v>100</v>
      </c>
      <c r="E213" s="17">
        <v>528</v>
      </c>
      <c r="F213" s="18"/>
      <c r="G213" s="19">
        <f>E213*F213</f>
        <v>0</v>
      </c>
    </row>
    <row r="214" spans="2:3" ht="22.5">
      <c r="B214" s="12" t="s">
        <v>307</v>
      </c>
      <c r="C214" s="13" t="s">
        <v>308</v>
      </c>
    </row>
    <row r="215" spans="2:3" ht="22.5">
      <c r="B215" s="12" t="s">
        <v>309</v>
      </c>
      <c r="C215" s="13" t="s">
        <v>310</v>
      </c>
    </row>
    <row r="216" spans="1:7" ht="22.5">
      <c r="A216" s="14">
        <v>65</v>
      </c>
      <c r="B216" s="15" t="s">
        <v>311</v>
      </c>
      <c r="C216" s="16" t="s">
        <v>312</v>
      </c>
      <c r="D216" s="15" t="s">
        <v>203</v>
      </c>
      <c r="E216" s="17">
        <v>2638</v>
      </c>
      <c r="F216" s="18"/>
      <c r="G216" s="19">
        <f>E216*F216</f>
        <v>0</v>
      </c>
    </row>
    <row r="217" spans="2:3" ht="22.5">
      <c r="B217" s="12" t="s">
        <v>313</v>
      </c>
      <c r="C217" s="13" t="s">
        <v>314</v>
      </c>
    </row>
    <row r="218" spans="1:7" ht="11.25">
      <c r="A218" s="14">
        <v>66</v>
      </c>
      <c r="B218" s="15" t="s">
        <v>315</v>
      </c>
      <c r="C218" s="16" t="s">
        <v>316</v>
      </c>
      <c r="D218" s="15" t="s">
        <v>203</v>
      </c>
      <c r="E218" s="17">
        <v>2180</v>
      </c>
      <c r="F218" s="18"/>
      <c r="G218" s="19">
        <f>E218*F218</f>
        <v>0</v>
      </c>
    </row>
    <row r="219" spans="2:3" ht="11.25">
      <c r="B219" s="12" t="s">
        <v>317</v>
      </c>
      <c r="C219" s="13" t="s">
        <v>318</v>
      </c>
    </row>
    <row r="220" spans="1:7" ht="11.25">
      <c r="A220" s="14">
        <v>67</v>
      </c>
      <c r="B220" s="15" t="s">
        <v>319</v>
      </c>
      <c r="C220" s="16" t="s">
        <v>320</v>
      </c>
      <c r="D220" s="15" t="s">
        <v>203</v>
      </c>
      <c r="E220" s="17">
        <v>771</v>
      </c>
      <c r="F220" s="18"/>
      <c r="G220" s="19">
        <f>E220*F220</f>
        <v>0</v>
      </c>
    </row>
    <row r="221" spans="1:7" ht="11.25">
      <c r="A221" s="20">
        <v>68</v>
      </c>
      <c r="B221" s="21" t="s">
        <v>321</v>
      </c>
      <c r="C221" s="22" t="s">
        <v>316</v>
      </c>
      <c r="D221" s="21" t="s">
        <v>203</v>
      </c>
      <c r="E221" s="23">
        <v>2830</v>
      </c>
      <c r="F221" s="24"/>
      <c r="G221" s="25">
        <f>E221*F221</f>
        <v>0</v>
      </c>
    </row>
    <row r="222" spans="2:3" ht="33.75">
      <c r="B222" s="12" t="s">
        <v>322</v>
      </c>
      <c r="C222" s="13" t="s">
        <v>323</v>
      </c>
    </row>
    <row r="223" spans="2:3" ht="22.5">
      <c r="B223" s="12" t="s">
        <v>324</v>
      </c>
      <c r="C223" s="13" t="s">
        <v>325</v>
      </c>
    </row>
    <row r="224" spans="1:7" ht="11.25">
      <c r="A224" s="14">
        <v>69</v>
      </c>
      <c r="B224" s="15" t="s">
        <v>326</v>
      </c>
      <c r="C224" s="16" t="s">
        <v>316</v>
      </c>
      <c r="D224" s="15" t="s">
        <v>203</v>
      </c>
      <c r="E224" s="17">
        <v>128</v>
      </c>
      <c r="F224" s="18"/>
      <c r="G224" s="19">
        <f>E224*F224</f>
        <v>0</v>
      </c>
    </row>
    <row r="225" spans="1:7" ht="22.5">
      <c r="A225" s="20">
        <v>70</v>
      </c>
      <c r="B225" s="21" t="s">
        <v>327</v>
      </c>
      <c r="C225" s="22" t="s">
        <v>328</v>
      </c>
      <c r="D225" s="21" t="s">
        <v>203</v>
      </c>
      <c r="E225" s="23">
        <v>31</v>
      </c>
      <c r="F225" s="24"/>
      <c r="G225" s="25">
        <f>E225*F225</f>
        <v>0</v>
      </c>
    </row>
    <row r="226" spans="1:7" ht="45">
      <c r="A226" s="20">
        <v>71</v>
      </c>
      <c r="B226" s="21" t="s">
        <v>329</v>
      </c>
      <c r="C226" s="22" t="s">
        <v>330</v>
      </c>
      <c r="D226" s="21" t="s">
        <v>133</v>
      </c>
      <c r="E226" s="23">
        <v>638</v>
      </c>
      <c r="F226" s="24"/>
      <c r="G226" s="25">
        <f>E226*F226</f>
        <v>0</v>
      </c>
    </row>
    <row r="227" spans="2:3" ht="11.25">
      <c r="B227" s="12" t="s">
        <v>331</v>
      </c>
      <c r="C227" s="13" t="s">
        <v>332</v>
      </c>
    </row>
    <row r="228" spans="2:3" ht="22.5">
      <c r="B228" s="12" t="s">
        <v>333</v>
      </c>
      <c r="C228" s="13" t="s">
        <v>334</v>
      </c>
    </row>
    <row r="229" spans="2:3" ht="11.25">
      <c r="B229" s="12" t="s">
        <v>335</v>
      </c>
      <c r="C229" s="13" t="s">
        <v>336</v>
      </c>
    </row>
    <row r="230" spans="1:7" ht="11.25">
      <c r="A230" s="14">
        <v>72</v>
      </c>
      <c r="B230" s="15" t="s">
        <v>337</v>
      </c>
      <c r="C230" s="16" t="s">
        <v>338</v>
      </c>
      <c r="D230" s="15" t="s">
        <v>100</v>
      </c>
      <c r="E230" s="17">
        <v>207</v>
      </c>
      <c r="F230" s="18"/>
      <c r="G230" s="19">
        <f>E230*F230</f>
        <v>0</v>
      </c>
    </row>
    <row r="231" spans="2:3" ht="11.25">
      <c r="B231" s="12" t="s">
        <v>339</v>
      </c>
      <c r="C231" s="13" t="s">
        <v>340</v>
      </c>
    </row>
    <row r="232" spans="2:3" ht="22.5">
      <c r="B232" s="12" t="s">
        <v>341</v>
      </c>
      <c r="C232" s="13" t="s">
        <v>342</v>
      </c>
    </row>
    <row r="233" spans="2:3" ht="45">
      <c r="B233" s="12" t="s">
        <v>343</v>
      </c>
      <c r="C233" s="13" t="s">
        <v>344</v>
      </c>
    </row>
    <row r="234" spans="1:7" ht="22.5">
      <c r="A234" s="14">
        <v>73</v>
      </c>
      <c r="B234" s="15" t="s">
        <v>345</v>
      </c>
      <c r="C234" s="16" t="s">
        <v>346</v>
      </c>
      <c r="D234" s="15" t="s">
        <v>100</v>
      </c>
      <c r="E234" s="17">
        <v>653</v>
      </c>
      <c r="F234" s="18"/>
      <c r="G234" s="19">
        <f>E234*F234</f>
        <v>0</v>
      </c>
    </row>
    <row r="235" spans="2:3" ht="56.25">
      <c r="B235" s="12" t="s">
        <v>347</v>
      </c>
      <c r="C235" s="13" t="s">
        <v>348</v>
      </c>
    </row>
    <row r="236" spans="1:7" ht="11.25">
      <c r="A236" s="14">
        <v>74</v>
      </c>
      <c r="B236" s="15" t="s">
        <v>349</v>
      </c>
      <c r="C236" s="16" t="s">
        <v>350</v>
      </c>
      <c r="D236" s="15" t="s">
        <v>203</v>
      </c>
      <c r="E236" s="17">
        <v>202</v>
      </c>
      <c r="F236" s="18"/>
      <c r="G236" s="19">
        <f>E236*F236</f>
        <v>0</v>
      </c>
    </row>
    <row r="237" spans="2:3" ht="22.5">
      <c r="B237" s="12" t="s">
        <v>351</v>
      </c>
      <c r="C237" s="13" t="s">
        <v>352</v>
      </c>
    </row>
    <row r="238" spans="1:7" ht="22.5">
      <c r="A238" s="14">
        <v>75</v>
      </c>
      <c r="B238" s="15" t="s">
        <v>353</v>
      </c>
      <c r="C238" s="16" t="s">
        <v>354</v>
      </c>
      <c r="D238" s="15" t="s">
        <v>100</v>
      </c>
      <c r="E238" s="17">
        <v>187</v>
      </c>
      <c r="F238" s="18"/>
      <c r="G238" s="19">
        <f>E238*F238</f>
        <v>0</v>
      </c>
    </row>
    <row r="239" spans="2:3" ht="11.25">
      <c r="B239" s="12" t="s">
        <v>355</v>
      </c>
      <c r="C239" s="13" t="s">
        <v>356</v>
      </c>
    </row>
    <row r="240" spans="2:3" ht="22.5">
      <c r="B240" s="12" t="s">
        <v>357</v>
      </c>
      <c r="C240" s="13" t="s">
        <v>358</v>
      </c>
    </row>
    <row r="241" spans="2:3" ht="11.25">
      <c r="B241" s="12" t="s">
        <v>359</v>
      </c>
      <c r="C241" s="13" t="s">
        <v>360</v>
      </c>
    </row>
    <row r="242" spans="1:7" ht="11.25">
      <c r="A242" s="14">
        <v>76</v>
      </c>
      <c r="B242" s="15" t="s">
        <v>361</v>
      </c>
      <c r="C242" s="16" t="s">
        <v>362</v>
      </c>
      <c r="D242" s="15" t="s">
        <v>203</v>
      </c>
      <c r="E242" s="17">
        <v>6</v>
      </c>
      <c r="F242" s="18"/>
      <c r="G242" s="19">
        <f>E242*F242</f>
        <v>0</v>
      </c>
    </row>
    <row r="243" spans="1:7" ht="11.25">
      <c r="A243" s="20">
        <v>77</v>
      </c>
      <c r="B243" s="21" t="s">
        <v>363</v>
      </c>
      <c r="C243" s="22" t="s">
        <v>364</v>
      </c>
      <c r="D243" s="21" t="s">
        <v>203</v>
      </c>
      <c r="E243" s="23">
        <v>22</v>
      </c>
      <c r="F243" s="24"/>
      <c r="G243" s="25">
        <f>E243*F243</f>
        <v>0</v>
      </c>
    </row>
    <row r="244" spans="2:3" ht="11.25">
      <c r="B244" s="12" t="s">
        <v>365</v>
      </c>
      <c r="C244" s="13" t="s">
        <v>366</v>
      </c>
    </row>
    <row r="245" spans="2:3" ht="22.5">
      <c r="B245" s="12" t="s">
        <v>367</v>
      </c>
      <c r="C245" s="13" t="s">
        <v>368</v>
      </c>
    </row>
    <row r="246" spans="1:7" ht="11.25">
      <c r="A246" s="14">
        <v>78</v>
      </c>
      <c r="B246" s="15" t="s">
        <v>369</v>
      </c>
      <c r="C246" s="16" t="s">
        <v>370</v>
      </c>
      <c r="D246" s="15" t="s">
        <v>203</v>
      </c>
      <c r="E246" s="17">
        <v>135</v>
      </c>
      <c r="F246" s="18"/>
      <c r="G246" s="19">
        <f>E246*F246</f>
        <v>0</v>
      </c>
    </row>
    <row r="247" spans="2:3" ht="33.75">
      <c r="B247" s="12" t="s">
        <v>371</v>
      </c>
      <c r="C247" s="13" t="s">
        <v>372</v>
      </c>
    </row>
    <row r="248" spans="2:3" ht="22.5">
      <c r="B248" s="12" t="s">
        <v>373</v>
      </c>
      <c r="C248" s="13" t="s">
        <v>374</v>
      </c>
    </row>
    <row r="249" spans="1:7" ht="11.25">
      <c r="A249" s="14">
        <v>79</v>
      </c>
      <c r="B249" s="15" t="s">
        <v>375</v>
      </c>
      <c r="C249" s="16" t="s">
        <v>376</v>
      </c>
      <c r="D249" s="15" t="s">
        <v>100</v>
      </c>
      <c r="E249" s="17">
        <v>5815</v>
      </c>
      <c r="F249" s="18"/>
      <c r="G249" s="19">
        <f>E249*F249</f>
        <v>0</v>
      </c>
    </row>
    <row r="250" spans="1:7" ht="12" thickBot="1">
      <c r="A250" s="26"/>
      <c r="B250" s="27"/>
      <c r="C250" s="28" t="s">
        <v>377</v>
      </c>
      <c r="D250" s="27"/>
      <c r="E250" s="29"/>
      <c r="F250" s="30"/>
      <c r="G250" s="30">
        <f>SUM(G158:G249)</f>
        <v>0</v>
      </c>
    </row>
    <row r="251" ht="12" thickTop="1"/>
    <row r="252" spans="2:3" ht="33.75">
      <c r="B252" s="12" t="s">
        <v>378</v>
      </c>
      <c r="C252" s="13" t="s">
        <v>379</v>
      </c>
    </row>
    <row r="253" spans="2:3" ht="22.5">
      <c r="B253" s="12" t="s">
        <v>380</v>
      </c>
      <c r="C253" s="13" t="s">
        <v>381</v>
      </c>
    </row>
    <row r="254" spans="2:3" ht="22.5">
      <c r="B254" s="12" t="s">
        <v>382</v>
      </c>
      <c r="C254" s="13" t="s">
        <v>383</v>
      </c>
    </row>
    <row r="255" spans="2:3" ht="33.75">
      <c r="B255" s="12" t="s">
        <v>384</v>
      </c>
      <c r="C255" s="13" t="s">
        <v>385</v>
      </c>
    </row>
    <row r="256" spans="1:7" ht="11.25">
      <c r="A256" s="14">
        <v>80</v>
      </c>
      <c r="B256" s="15" t="s">
        <v>386</v>
      </c>
      <c r="C256" s="16" t="s">
        <v>387</v>
      </c>
      <c r="D256" s="15" t="s">
        <v>133</v>
      </c>
      <c r="E256" s="17">
        <v>30</v>
      </c>
      <c r="F256" s="18"/>
      <c r="G256" s="19">
        <f>E256*F256</f>
        <v>0</v>
      </c>
    </row>
    <row r="257" spans="1:7" ht="11.25">
      <c r="A257" s="20">
        <v>81</v>
      </c>
      <c r="B257" s="21" t="s">
        <v>388</v>
      </c>
      <c r="C257" s="22" t="s">
        <v>389</v>
      </c>
      <c r="D257" s="21" t="s">
        <v>133</v>
      </c>
      <c r="E257" s="23">
        <v>50</v>
      </c>
      <c r="F257" s="24"/>
      <c r="G257" s="25">
        <f>E257*F257</f>
        <v>0</v>
      </c>
    </row>
    <row r="258" spans="1:7" ht="12" thickBot="1">
      <c r="A258" s="26"/>
      <c r="B258" s="27"/>
      <c r="C258" s="28" t="s">
        <v>390</v>
      </c>
      <c r="D258" s="27"/>
      <c r="E258" s="29"/>
      <c r="F258" s="30"/>
      <c r="G258" s="30">
        <f>SUM(G252:G257)</f>
        <v>0</v>
      </c>
    </row>
    <row r="259" ht="12" thickTop="1"/>
    <row r="260" spans="2:3" ht="22.5">
      <c r="B260" s="12" t="s">
        <v>391</v>
      </c>
      <c r="C260" s="13" t="s">
        <v>392</v>
      </c>
    </row>
    <row r="261" spans="2:3" ht="11.25">
      <c r="B261" s="12" t="s">
        <v>393</v>
      </c>
      <c r="C261" s="13" t="s">
        <v>394</v>
      </c>
    </row>
    <row r="262" spans="2:3" ht="11.25">
      <c r="B262" s="12" t="s">
        <v>395</v>
      </c>
      <c r="C262" s="13" t="s">
        <v>396</v>
      </c>
    </row>
    <row r="263" spans="2:3" ht="22.5">
      <c r="B263" s="12" t="s">
        <v>397</v>
      </c>
      <c r="C263" s="13" t="s">
        <v>398</v>
      </c>
    </row>
    <row r="264" spans="1:7" ht="11.25">
      <c r="A264" s="14">
        <v>82</v>
      </c>
      <c r="B264" s="15" t="s">
        <v>399</v>
      </c>
      <c r="C264" s="16" t="s">
        <v>400</v>
      </c>
      <c r="D264" s="15" t="s">
        <v>100</v>
      </c>
      <c r="E264" s="17">
        <v>20</v>
      </c>
      <c r="F264" s="18"/>
      <c r="G264" s="19">
        <f>E264*F264</f>
        <v>0</v>
      </c>
    </row>
    <row r="265" spans="2:3" ht="11.25">
      <c r="B265" s="12" t="s">
        <v>401</v>
      </c>
      <c r="C265" s="13" t="s">
        <v>402</v>
      </c>
    </row>
    <row r="266" spans="2:3" ht="11.25">
      <c r="B266" s="12" t="s">
        <v>403</v>
      </c>
      <c r="C266" s="13" t="s">
        <v>404</v>
      </c>
    </row>
    <row r="267" spans="2:3" ht="11.25">
      <c r="B267" s="12" t="s">
        <v>405</v>
      </c>
      <c r="C267" s="13" t="s">
        <v>406</v>
      </c>
    </row>
    <row r="268" spans="1:7" ht="11.25">
      <c r="A268" s="14">
        <v>83</v>
      </c>
      <c r="B268" s="15" t="s">
        <v>407</v>
      </c>
      <c r="C268" s="16" t="s">
        <v>408</v>
      </c>
      <c r="D268" s="15" t="s">
        <v>100</v>
      </c>
      <c r="E268" s="17">
        <v>30</v>
      </c>
      <c r="F268" s="18"/>
      <c r="G268" s="19">
        <f>E268*F268</f>
        <v>0</v>
      </c>
    </row>
    <row r="269" spans="2:3" ht="11.25">
      <c r="B269" s="12" t="s">
        <v>409</v>
      </c>
      <c r="C269" s="13" t="s">
        <v>410</v>
      </c>
    </row>
    <row r="270" spans="2:3" ht="11.25">
      <c r="B270" s="12" t="s">
        <v>411</v>
      </c>
      <c r="C270" s="13" t="s">
        <v>412</v>
      </c>
    </row>
    <row r="271" spans="1:7" ht="11.25">
      <c r="A271" s="14">
        <v>84</v>
      </c>
      <c r="B271" s="15" t="s">
        <v>413</v>
      </c>
      <c r="C271" s="16" t="s">
        <v>414</v>
      </c>
      <c r="D271" s="15" t="s">
        <v>415</v>
      </c>
      <c r="E271" s="17">
        <v>200</v>
      </c>
      <c r="F271" s="18"/>
      <c r="G271" s="19">
        <f>E271*F271</f>
        <v>0</v>
      </c>
    </row>
    <row r="272" spans="1:7" ht="12" thickBot="1">
      <c r="A272" s="26"/>
      <c r="B272" s="27"/>
      <c r="C272" s="28" t="s">
        <v>416</v>
      </c>
      <c r="D272" s="27"/>
      <c r="E272" s="29"/>
      <c r="F272" s="30"/>
      <c r="G272" s="30">
        <f>SUM(G260:G271)</f>
        <v>0</v>
      </c>
    </row>
    <row r="273" ht="12" thickTop="1"/>
    <row r="274" spans="2:3" ht="11.25">
      <c r="B274" s="12" t="s">
        <v>417</v>
      </c>
      <c r="C274" s="13" t="s">
        <v>418</v>
      </c>
    </row>
    <row r="275" spans="2:3" ht="11.25">
      <c r="B275" s="12" t="s">
        <v>419</v>
      </c>
      <c r="C275" s="13" t="s">
        <v>420</v>
      </c>
    </row>
    <row r="276" spans="2:3" ht="22.5">
      <c r="B276" s="12" t="s">
        <v>421</v>
      </c>
      <c r="C276" s="13" t="s">
        <v>422</v>
      </c>
    </row>
    <row r="277" spans="2:3" ht="11.25">
      <c r="B277" s="12" t="s">
        <v>423</v>
      </c>
      <c r="C277" s="13" t="s">
        <v>424</v>
      </c>
    </row>
    <row r="278" spans="1:7" ht="11.25">
      <c r="A278" s="14">
        <v>85</v>
      </c>
      <c r="B278" s="15" t="s">
        <v>425</v>
      </c>
      <c r="C278" s="16" t="s">
        <v>426</v>
      </c>
      <c r="D278" s="15" t="s">
        <v>100</v>
      </c>
      <c r="E278" s="17">
        <v>68</v>
      </c>
      <c r="F278" s="18"/>
      <c r="G278" s="19">
        <f>E278*F278</f>
        <v>0</v>
      </c>
    </row>
    <row r="279" spans="2:3" ht="22.5">
      <c r="B279" s="12" t="s">
        <v>427</v>
      </c>
      <c r="C279" s="13" t="s">
        <v>428</v>
      </c>
    </row>
    <row r="280" spans="1:7" ht="11.25">
      <c r="A280" s="14">
        <v>86</v>
      </c>
      <c r="B280" s="15" t="s">
        <v>429</v>
      </c>
      <c r="C280" s="16" t="s">
        <v>426</v>
      </c>
      <c r="D280" s="15" t="s">
        <v>100</v>
      </c>
      <c r="E280" s="17">
        <v>53</v>
      </c>
      <c r="F280" s="18"/>
      <c r="G280" s="19">
        <f>E280*F280</f>
        <v>0</v>
      </c>
    </row>
    <row r="281" spans="2:3" ht="22.5">
      <c r="B281" s="12" t="s">
        <v>430</v>
      </c>
      <c r="C281" s="13" t="s">
        <v>431</v>
      </c>
    </row>
    <row r="282" spans="1:7" ht="11.25">
      <c r="A282" s="14">
        <v>87</v>
      </c>
      <c r="B282" s="15" t="s">
        <v>432</v>
      </c>
      <c r="C282" s="16" t="s">
        <v>426</v>
      </c>
      <c r="D282" s="15" t="s">
        <v>100</v>
      </c>
      <c r="E282" s="17">
        <v>18</v>
      </c>
      <c r="F282" s="18"/>
      <c r="G282" s="19">
        <f>E282*F282</f>
        <v>0</v>
      </c>
    </row>
    <row r="283" spans="1:7" ht="22.5">
      <c r="A283" s="20">
        <v>88</v>
      </c>
      <c r="B283" s="21" t="s">
        <v>433</v>
      </c>
      <c r="C283" s="22" t="s">
        <v>434</v>
      </c>
      <c r="D283" s="21" t="s">
        <v>100</v>
      </c>
      <c r="E283" s="23">
        <v>22</v>
      </c>
      <c r="F283" s="24"/>
      <c r="G283" s="25">
        <f>E283*F283</f>
        <v>0</v>
      </c>
    </row>
    <row r="284" spans="2:3" ht="11.25">
      <c r="B284" s="12" t="s">
        <v>435</v>
      </c>
      <c r="C284" s="13" t="s">
        <v>436</v>
      </c>
    </row>
    <row r="285" spans="2:3" ht="22.5">
      <c r="B285" s="12" t="s">
        <v>437</v>
      </c>
      <c r="C285" s="13" t="s">
        <v>438</v>
      </c>
    </row>
    <row r="286" spans="1:7" ht="11.25">
      <c r="A286" s="14">
        <v>89</v>
      </c>
      <c r="B286" s="15" t="s">
        <v>439</v>
      </c>
      <c r="C286" s="16" t="s">
        <v>426</v>
      </c>
      <c r="D286" s="15" t="s">
        <v>100</v>
      </c>
      <c r="E286" s="17">
        <v>57</v>
      </c>
      <c r="F286" s="18"/>
      <c r="G286" s="19">
        <f>E286*F286</f>
        <v>0</v>
      </c>
    </row>
    <row r="287" spans="2:3" ht="22.5">
      <c r="B287" s="12" t="s">
        <v>440</v>
      </c>
      <c r="C287" s="13" t="s">
        <v>441</v>
      </c>
    </row>
    <row r="288" spans="1:7" ht="11.25">
      <c r="A288" s="14">
        <v>90</v>
      </c>
      <c r="B288" s="15" t="s">
        <v>442</v>
      </c>
      <c r="C288" s="16" t="s">
        <v>426</v>
      </c>
      <c r="D288" s="15" t="s">
        <v>100</v>
      </c>
      <c r="E288" s="17">
        <v>69</v>
      </c>
      <c r="F288" s="18"/>
      <c r="G288" s="19">
        <f>E288*F288</f>
        <v>0</v>
      </c>
    </row>
    <row r="289" spans="1:7" ht="11.25">
      <c r="A289" s="20">
        <v>91</v>
      </c>
      <c r="B289" s="21" t="s">
        <v>443</v>
      </c>
      <c r="C289" s="22" t="s">
        <v>444</v>
      </c>
      <c r="D289" s="21" t="s">
        <v>100</v>
      </c>
      <c r="E289" s="23">
        <v>879</v>
      </c>
      <c r="F289" s="24"/>
      <c r="G289" s="25">
        <f>E289*F289</f>
        <v>0</v>
      </c>
    </row>
    <row r="290" spans="1:7" ht="22.5">
      <c r="A290" s="20">
        <v>92</v>
      </c>
      <c r="B290" s="21" t="s">
        <v>445</v>
      </c>
      <c r="C290" s="22" t="s">
        <v>446</v>
      </c>
      <c r="D290" s="21" t="s">
        <v>100</v>
      </c>
      <c r="E290" s="23">
        <v>879</v>
      </c>
      <c r="F290" s="24"/>
      <c r="G290" s="25">
        <f>E290*F290</f>
        <v>0</v>
      </c>
    </row>
    <row r="291" spans="2:3" ht="11.25">
      <c r="B291" s="12" t="s">
        <v>447</v>
      </c>
      <c r="C291" s="13" t="s">
        <v>448</v>
      </c>
    </row>
    <row r="292" spans="1:7" ht="11.25">
      <c r="A292" s="14">
        <v>93</v>
      </c>
      <c r="B292" s="15" t="s">
        <v>449</v>
      </c>
      <c r="C292" s="16" t="s">
        <v>450</v>
      </c>
      <c r="D292" s="15" t="s">
        <v>100</v>
      </c>
      <c r="E292" s="17">
        <v>320</v>
      </c>
      <c r="F292" s="18"/>
      <c r="G292" s="19">
        <f>E292*F292</f>
        <v>0</v>
      </c>
    </row>
    <row r="293" spans="2:3" ht="22.5">
      <c r="B293" s="12" t="s">
        <v>451</v>
      </c>
      <c r="C293" s="13" t="s">
        <v>452</v>
      </c>
    </row>
    <row r="294" spans="2:3" ht="11.25">
      <c r="B294" s="12" t="s">
        <v>453</v>
      </c>
      <c r="C294" s="13" t="s">
        <v>454</v>
      </c>
    </row>
    <row r="295" spans="1:7" ht="11.25">
      <c r="A295" s="14">
        <v>94</v>
      </c>
      <c r="B295" s="15" t="s">
        <v>455</v>
      </c>
      <c r="C295" s="16" t="s">
        <v>444</v>
      </c>
      <c r="D295" s="15" t="s">
        <v>100</v>
      </c>
      <c r="E295" s="17">
        <v>181</v>
      </c>
      <c r="F295" s="18"/>
      <c r="G295" s="19">
        <f>E295*F295</f>
        <v>0</v>
      </c>
    </row>
    <row r="296" spans="2:3" ht="11.25">
      <c r="B296" s="12" t="s">
        <v>456</v>
      </c>
      <c r="C296" s="13" t="s">
        <v>457</v>
      </c>
    </row>
    <row r="297" spans="1:7" ht="11.25">
      <c r="A297" s="14">
        <v>95</v>
      </c>
      <c r="B297" s="15" t="s">
        <v>458</v>
      </c>
      <c r="C297" s="16" t="s">
        <v>444</v>
      </c>
      <c r="D297" s="15" t="s">
        <v>100</v>
      </c>
      <c r="E297" s="17">
        <v>3</v>
      </c>
      <c r="F297" s="18"/>
      <c r="G297" s="19">
        <f>E297*F297</f>
        <v>0</v>
      </c>
    </row>
    <row r="298" spans="2:3" ht="11.25">
      <c r="B298" s="12" t="s">
        <v>459</v>
      </c>
      <c r="C298" s="13" t="s">
        <v>460</v>
      </c>
    </row>
    <row r="299" spans="1:7" ht="11.25">
      <c r="A299" s="14">
        <v>96</v>
      </c>
      <c r="B299" s="15" t="s">
        <v>461</v>
      </c>
      <c r="C299" s="16" t="s">
        <v>450</v>
      </c>
      <c r="D299" s="15" t="s">
        <v>100</v>
      </c>
      <c r="E299" s="17">
        <v>12</v>
      </c>
      <c r="F299" s="18"/>
      <c r="G299" s="19">
        <f>E299*F299</f>
        <v>0</v>
      </c>
    </row>
    <row r="300" spans="2:3" ht="11.25">
      <c r="B300" s="12" t="s">
        <v>462</v>
      </c>
      <c r="C300" s="13" t="s">
        <v>463</v>
      </c>
    </row>
    <row r="301" spans="2:3" ht="11.25">
      <c r="B301" s="12" t="s">
        <v>464</v>
      </c>
      <c r="C301" s="13" t="s">
        <v>465</v>
      </c>
    </row>
    <row r="302" spans="1:7" ht="11.25">
      <c r="A302" s="14">
        <v>97</v>
      </c>
      <c r="B302" s="15" t="s">
        <v>466</v>
      </c>
      <c r="C302" s="16" t="s">
        <v>444</v>
      </c>
      <c r="D302" s="15" t="s">
        <v>100</v>
      </c>
      <c r="E302" s="17">
        <v>5</v>
      </c>
      <c r="F302" s="18"/>
      <c r="G302" s="19">
        <f>E302*F302</f>
        <v>0</v>
      </c>
    </row>
    <row r="303" spans="2:3" ht="22.5">
      <c r="B303" s="12" t="s">
        <v>467</v>
      </c>
      <c r="C303" s="13" t="s">
        <v>468</v>
      </c>
    </row>
    <row r="304" spans="2:3" ht="22.5">
      <c r="B304" s="12" t="s">
        <v>469</v>
      </c>
      <c r="C304" s="13" t="s">
        <v>470</v>
      </c>
    </row>
    <row r="305" spans="1:7" ht="11.25">
      <c r="A305" s="14">
        <v>98</v>
      </c>
      <c r="B305" s="15" t="s">
        <v>471</v>
      </c>
      <c r="C305" s="16" t="s">
        <v>472</v>
      </c>
      <c r="D305" s="15" t="s">
        <v>100</v>
      </c>
      <c r="E305" s="17">
        <v>90</v>
      </c>
      <c r="F305" s="18"/>
      <c r="G305" s="19">
        <f>E305*F305</f>
        <v>0</v>
      </c>
    </row>
    <row r="306" spans="1:7" ht="11.25">
      <c r="A306" s="20">
        <v>99</v>
      </c>
      <c r="B306" s="21" t="s">
        <v>473</v>
      </c>
      <c r="C306" s="22" t="s">
        <v>474</v>
      </c>
      <c r="D306" s="21" t="s">
        <v>100</v>
      </c>
      <c r="E306" s="23">
        <v>25</v>
      </c>
      <c r="F306" s="24"/>
      <c r="G306" s="25">
        <f>E306*F306</f>
        <v>0</v>
      </c>
    </row>
    <row r="307" spans="2:3" ht="11.25">
      <c r="B307" s="12" t="s">
        <v>475</v>
      </c>
      <c r="C307" s="13" t="s">
        <v>476</v>
      </c>
    </row>
    <row r="308" spans="1:7" ht="11.25">
      <c r="A308" s="14">
        <v>100</v>
      </c>
      <c r="B308" s="15" t="s">
        <v>477</v>
      </c>
      <c r="C308" s="16" t="s">
        <v>472</v>
      </c>
      <c r="D308" s="15" t="s">
        <v>133</v>
      </c>
      <c r="E308" s="17">
        <v>37</v>
      </c>
      <c r="F308" s="18"/>
      <c r="G308" s="19">
        <f>E308*F308</f>
        <v>0</v>
      </c>
    </row>
    <row r="309" spans="1:7" ht="11.25">
      <c r="A309" s="20">
        <v>101</v>
      </c>
      <c r="B309" s="21" t="s">
        <v>478</v>
      </c>
      <c r="C309" s="22" t="s">
        <v>474</v>
      </c>
      <c r="D309" s="21" t="s">
        <v>133</v>
      </c>
      <c r="E309" s="23">
        <v>16</v>
      </c>
      <c r="F309" s="24"/>
      <c r="G309" s="25">
        <f>E309*F309</f>
        <v>0</v>
      </c>
    </row>
    <row r="310" spans="2:3" ht="11.25">
      <c r="B310" s="12" t="s">
        <v>479</v>
      </c>
      <c r="C310" s="13" t="s">
        <v>480</v>
      </c>
    </row>
    <row r="311" spans="2:3" ht="22.5">
      <c r="B311" s="12" t="s">
        <v>481</v>
      </c>
      <c r="C311" s="13" t="s">
        <v>482</v>
      </c>
    </row>
    <row r="312" spans="1:7" ht="11.25">
      <c r="A312" s="14">
        <v>102</v>
      </c>
      <c r="B312" s="15" t="s">
        <v>483</v>
      </c>
      <c r="C312" s="16" t="s">
        <v>484</v>
      </c>
      <c r="D312" s="15" t="s">
        <v>133</v>
      </c>
      <c r="E312" s="17">
        <v>69</v>
      </c>
      <c r="F312" s="18"/>
      <c r="G312" s="19">
        <f>E312*F312</f>
        <v>0</v>
      </c>
    </row>
    <row r="313" spans="2:3" ht="11.25">
      <c r="B313" s="12" t="s">
        <v>485</v>
      </c>
      <c r="C313" s="13" t="s">
        <v>486</v>
      </c>
    </row>
    <row r="314" spans="1:7" ht="22.5">
      <c r="A314" s="14">
        <v>103</v>
      </c>
      <c r="B314" s="15" t="s">
        <v>487</v>
      </c>
      <c r="C314" s="16" t="s">
        <v>488</v>
      </c>
      <c r="D314" s="15" t="s">
        <v>100</v>
      </c>
      <c r="E314" s="17">
        <v>342</v>
      </c>
      <c r="F314" s="18"/>
      <c r="G314" s="19">
        <f>E314*F314</f>
        <v>0</v>
      </c>
    </row>
    <row r="315" spans="2:3" ht="22.5">
      <c r="B315" s="12" t="s">
        <v>489</v>
      </c>
      <c r="C315" s="13" t="s">
        <v>490</v>
      </c>
    </row>
    <row r="316" spans="2:3" ht="22.5">
      <c r="B316" s="12" t="s">
        <v>491</v>
      </c>
      <c r="C316" s="13" t="s">
        <v>492</v>
      </c>
    </row>
    <row r="317" spans="2:3" ht="33.75">
      <c r="B317" s="12" t="s">
        <v>493</v>
      </c>
      <c r="C317" s="13" t="s">
        <v>494</v>
      </c>
    </row>
    <row r="318" spans="1:7" ht="11.25">
      <c r="A318" s="14">
        <v>104</v>
      </c>
      <c r="B318" s="15" t="s">
        <v>495</v>
      </c>
      <c r="C318" s="16" t="s">
        <v>496</v>
      </c>
      <c r="D318" s="15" t="s">
        <v>203</v>
      </c>
      <c r="E318" s="17">
        <v>38</v>
      </c>
      <c r="F318" s="18"/>
      <c r="G318" s="19">
        <f>E318*F318</f>
        <v>0</v>
      </c>
    </row>
    <row r="319" spans="2:3" ht="22.5">
      <c r="B319" s="12" t="s">
        <v>497</v>
      </c>
      <c r="C319" s="13" t="s">
        <v>498</v>
      </c>
    </row>
    <row r="320" spans="2:3" ht="11.25">
      <c r="B320" s="12" t="s">
        <v>499</v>
      </c>
      <c r="C320" s="13" t="s">
        <v>500</v>
      </c>
    </row>
    <row r="321" spans="1:7" ht="11.25">
      <c r="A321" s="14">
        <v>105</v>
      </c>
      <c r="B321" s="15" t="s">
        <v>501</v>
      </c>
      <c r="C321" s="16" t="s">
        <v>502</v>
      </c>
      <c r="D321" s="15" t="s">
        <v>203</v>
      </c>
      <c r="E321" s="17">
        <v>206</v>
      </c>
      <c r="F321" s="18"/>
      <c r="G321" s="19">
        <f>E321*F321</f>
        <v>0</v>
      </c>
    </row>
    <row r="322" spans="1:7" ht="11.25">
      <c r="A322" s="20">
        <v>106</v>
      </c>
      <c r="B322" s="21" t="s">
        <v>503</v>
      </c>
      <c r="C322" s="22" t="s">
        <v>504</v>
      </c>
      <c r="D322" s="21" t="s">
        <v>203</v>
      </c>
      <c r="E322" s="23">
        <v>100</v>
      </c>
      <c r="F322" s="24"/>
      <c r="G322" s="25">
        <f>E322*F322</f>
        <v>0</v>
      </c>
    </row>
    <row r="323" spans="2:3" ht="11.25">
      <c r="B323" s="12" t="s">
        <v>505</v>
      </c>
      <c r="C323" s="13" t="s">
        <v>506</v>
      </c>
    </row>
    <row r="324" spans="2:3" ht="22.5">
      <c r="B324" s="12" t="s">
        <v>507</v>
      </c>
      <c r="C324" s="13" t="s">
        <v>508</v>
      </c>
    </row>
    <row r="325" spans="1:7" ht="11.25">
      <c r="A325" s="14">
        <v>107</v>
      </c>
      <c r="B325" s="15" t="s">
        <v>509</v>
      </c>
      <c r="C325" s="16" t="s">
        <v>510</v>
      </c>
      <c r="D325" s="15" t="s">
        <v>511</v>
      </c>
      <c r="E325" s="17">
        <v>445</v>
      </c>
      <c r="F325" s="18"/>
      <c r="G325" s="19">
        <f>E325*F325</f>
        <v>0</v>
      </c>
    </row>
    <row r="326" spans="2:3" ht="11.25">
      <c r="B326" s="12" t="s">
        <v>512</v>
      </c>
      <c r="C326" s="13" t="s">
        <v>486</v>
      </c>
    </row>
    <row r="327" spans="1:7" ht="11.25">
      <c r="A327" s="14">
        <v>108</v>
      </c>
      <c r="B327" s="15" t="s">
        <v>513</v>
      </c>
      <c r="C327" s="16" t="s">
        <v>514</v>
      </c>
      <c r="D327" s="15" t="s">
        <v>203</v>
      </c>
      <c r="E327" s="17">
        <v>1</v>
      </c>
      <c r="F327" s="18"/>
      <c r="G327" s="19">
        <f>E327*F327</f>
        <v>0</v>
      </c>
    </row>
    <row r="328" spans="2:3" ht="22.5">
      <c r="B328" s="12" t="s">
        <v>515</v>
      </c>
      <c r="C328" s="13" t="s">
        <v>516</v>
      </c>
    </row>
    <row r="329" spans="1:7" ht="22.5">
      <c r="A329" s="14">
        <v>109</v>
      </c>
      <c r="B329" s="15" t="s">
        <v>517</v>
      </c>
      <c r="C329" s="16" t="s">
        <v>518</v>
      </c>
      <c r="D329" s="15" t="s">
        <v>203</v>
      </c>
      <c r="E329" s="17">
        <v>96</v>
      </c>
      <c r="F329" s="18"/>
      <c r="G329" s="19">
        <f>E329*F329</f>
        <v>0</v>
      </c>
    </row>
    <row r="330" spans="1:7" ht="22.5">
      <c r="A330" s="20">
        <v>110</v>
      </c>
      <c r="B330" s="21" t="s">
        <v>519</v>
      </c>
      <c r="C330" s="22" t="s">
        <v>520</v>
      </c>
      <c r="D330" s="21" t="s">
        <v>203</v>
      </c>
      <c r="E330" s="23">
        <v>1</v>
      </c>
      <c r="F330" s="24"/>
      <c r="G330" s="25">
        <f>E330*F330</f>
        <v>0</v>
      </c>
    </row>
    <row r="331" spans="1:7" ht="33.75">
      <c r="A331" s="20">
        <v>111</v>
      </c>
      <c r="B331" s="21" t="s">
        <v>521</v>
      </c>
      <c r="C331" s="22" t="s">
        <v>522</v>
      </c>
      <c r="D331" s="21" t="s">
        <v>203</v>
      </c>
      <c r="E331" s="23">
        <v>3</v>
      </c>
      <c r="F331" s="24"/>
      <c r="G331" s="25">
        <f>E331*F331</f>
        <v>0</v>
      </c>
    </row>
    <row r="332" spans="1:7" ht="33.75">
      <c r="A332" s="20">
        <v>112</v>
      </c>
      <c r="B332" s="21" t="s">
        <v>523</v>
      </c>
      <c r="C332" s="22" t="s">
        <v>524</v>
      </c>
      <c r="D332" s="21" t="s">
        <v>203</v>
      </c>
      <c r="E332" s="23">
        <v>161</v>
      </c>
      <c r="F332" s="24"/>
      <c r="G332" s="25">
        <f>E332*F332</f>
        <v>0</v>
      </c>
    </row>
    <row r="333" spans="2:3" ht="11.25">
      <c r="B333" s="12" t="s">
        <v>525</v>
      </c>
      <c r="C333" s="13" t="s">
        <v>526</v>
      </c>
    </row>
    <row r="334" spans="2:3" ht="11.25">
      <c r="B334" s="12" t="s">
        <v>527</v>
      </c>
      <c r="C334" s="13" t="s">
        <v>528</v>
      </c>
    </row>
    <row r="335" spans="2:3" ht="11.25">
      <c r="B335" s="12" t="s">
        <v>529</v>
      </c>
      <c r="C335" s="13" t="s">
        <v>530</v>
      </c>
    </row>
    <row r="336" spans="1:7" ht="11.25">
      <c r="A336" s="14">
        <v>113</v>
      </c>
      <c r="B336" s="15" t="s">
        <v>531</v>
      </c>
      <c r="C336" s="16" t="s">
        <v>532</v>
      </c>
      <c r="D336" s="15" t="s">
        <v>415</v>
      </c>
      <c r="E336" s="17">
        <v>16159</v>
      </c>
      <c r="F336" s="18"/>
      <c r="G336" s="19">
        <f>E336*F336</f>
        <v>0</v>
      </c>
    </row>
    <row r="337" spans="2:3" ht="11.25">
      <c r="B337" s="12" t="s">
        <v>533</v>
      </c>
      <c r="C337" s="13" t="s">
        <v>534</v>
      </c>
    </row>
    <row r="338" spans="2:3" ht="11.25">
      <c r="B338" s="12" t="s">
        <v>535</v>
      </c>
      <c r="C338" s="13" t="s">
        <v>536</v>
      </c>
    </row>
    <row r="339" spans="1:7" ht="11.25">
      <c r="A339" s="14">
        <v>114</v>
      </c>
      <c r="B339" s="15" t="s">
        <v>537</v>
      </c>
      <c r="C339" s="16" t="s">
        <v>538</v>
      </c>
      <c r="D339" s="15" t="s">
        <v>415</v>
      </c>
      <c r="E339" s="17">
        <v>21649</v>
      </c>
      <c r="F339" s="18"/>
      <c r="G339" s="19">
        <f>E339*F339</f>
        <v>0</v>
      </c>
    </row>
    <row r="340" spans="1:7" ht="12" thickBot="1">
      <c r="A340" s="26"/>
      <c r="B340" s="27"/>
      <c r="C340" s="28" t="s">
        <v>539</v>
      </c>
      <c r="D340" s="27"/>
      <c r="E340" s="29"/>
      <c r="F340" s="30"/>
      <c r="G340" s="30">
        <f>SUM(G274:G339)</f>
        <v>0</v>
      </c>
    </row>
    <row r="341" ht="12" thickTop="1"/>
    <row r="342" spans="2:3" ht="11.25">
      <c r="B342" s="12" t="s">
        <v>540</v>
      </c>
      <c r="C342" s="13" t="s">
        <v>541</v>
      </c>
    </row>
    <row r="343" spans="2:3" ht="11.25">
      <c r="B343" s="12" t="s">
        <v>542</v>
      </c>
      <c r="C343" s="13" t="s">
        <v>543</v>
      </c>
    </row>
    <row r="344" spans="2:3" ht="22.5">
      <c r="B344" s="12" t="s">
        <v>544</v>
      </c>
      <c r="C344" s="13" t="s">
        <v>545</v>
      </c>
    </row>
    <row r="345" spans="2:3" ht="11.25">
      <c r="B345" s="12" t="s">
        <v>546</v>
      </c>
      <c r="C345" s="13" t="s">
        <v>547</v>
      </c>
    </row>
    <row r="346" spans="1:7" ht="11.25">
      <c r="A346" s="14">
        <v>115</v>
      </c>
      <c r="B346" s="15" t="s">
        <v>548</v>
      </c>
      <c r="C346" s="16" t="s">
        <v>549</v>
      </c>
      <c r="D346" s="15" t="s">
        <v>203</v>
      </c>
      <c r="E346" s="17">
        <v>31</v>
      </c>
      <c r="F346" s="18"/>
      <c r="G346" s="19">
        <f>E346*F346</f>
        <v>0</v>
      </c>
    </row>
    <row r="347" spans="1:7" ht="22.5">
      <c r="A347" s="20">
        <v>116</v>
      </c>
      <c r="B347" s="21" t="s">
        <v>550</v>
      </c>
      <c r="C347" s="22" t="s">
        <v>551</v>
      </c>
      <c r="D347" s="21" t="s">
        <v>203</v>
      </c>
      <c r="E347" s="23">
        <v>48</v>
      </c>
      <c r="F347" s="24"/>
      <c r="G347" s="25">
        <f>E347*F347</f>
        <v>0</v>
      </c>
    </row>
    <row r="348" spans="2:3" ht="22.5">
      <c r="B348" s="12" t="s">
        <v>552</v>
      </c>
      <c r="C348" s="13" t="s">
        <v>553</v>
      </c>
    </row>
    <row r="349" spans="2:3" ht="11.25">
      <c r="B349" s="12" t="s">
        <v>554</v>
      </c>
      <c r="C349" s="13" t="s">
        <v>555</v>
      </c>
    </row>
    <row r="350" spans="2:3" ht="11.25">
      <c r="B350" s="12" t="s">
        <v>556</v>
      </c>
      <c r="C350" s="13" t="s">
        <v>557</v>
      </c>
    </row>
    <row r="351" spans="1:7" ht="11.25">
      <c r="A351" s="14">
        <v>117</v>
      </c>
      <c r="B351" s="15" t="s">
        <v>558</v>
      </c>
      <c r="C351" s="16" t="s">
        <v>559</v>
      </c>
      <c r="D351" s="15" t="s">
        <v>100</v>
      </c>
      <c r="E351" s="17">
        <v>29</v>
      </c>
      <c r="F351" s="18"/>
      <c r="G351" s="19">
        <f>E351*F351</f>
        <v>0</v>
      </c>
    </row>
    <row r="352" spans="2:3" ht="11.25">
      <c r="B352" s="12" t="s">
        <v>560</v>
      </c>
      <c r="C352" s="13" t="s">
        <v>561</v>
      </c>
    </row>
    <row r="353" spans="2:3" ht="11.25">
      <c r="B353" s="12" t="s">
        <v>562</v>
      </c>
      <c r="C353" s="13" t="s">
        <v>563</v>
      </c>
    </row>
    <row r="354" spans="2:3" ht="33.75">
      <c r="B354" s="12" t="s">
        <v>564</v>
      </c>
      <c r="C354" s="13" t="s">
        <v>565</v>
      </c>
    </row>
    <row r="355" spans="1:7" ht="22.5">
      <c r="A355" s="14">
        <v>118</v>
      </c>
      <c r="B355" s="15" t="s">
        <v>566</v>
      </c>
      <c r="C355" s="16" t="s">
        <v>567</v>
      </c>
      <c r="D355" s="15" t="s">
        <v>203</v>
      </c>
      <c r="E355" s="17">
        <v>30</v>
      </c>
      <c r="F355" s="18"/>
      <c r="G355" s="19">
        <f>E355*F355</f>
        <v>0</v>
      </c>
    </row>
    <row r="356" spans="2:3" ht="11.25">
      <c r="B356" s="12" t="s">
        <v>568</v>
      </c>
      <c r="C356" s="13" t="s">
        <v>569</v>
      </c>
    </row>
    <row r="357" spans="2:3" ht="22.5">
      <c r="B357" s="12" t="s">
        <v>570</v>
      </c>
      <c r="C357" s="13" t="s">
        <v>571</v>
      </c>
    </row>
    <row r="358" spans="1:7" ht="11.25">
      <c r="A358" s="14">
        <v>119</v>
      </c>
      <c r="B358" s="15" t="s">
        <v>572</v>
      </c>
      <c r="C358" s="16" t="s">
        <v>573</v>
      </c>
      <c r="D358" s="15" t="s">
        <v>203</v>
      </c>
      <c r="E358" s="17">
        <v>3</v>
      </c>
      <c r="F358" s="18"/>
      <c r="G358" s="19">
        <f>E358*F358</f>
        <v>0</v>
      </c>
    </row>
    <row r="359" spans="2:3" ht="22.5">
      <c r="B359" s="12" t="s">
        <v>574</v>
      </c>
      <c r="C359" s="13" t="s">
        <v>575</v>
      </c>
    </row>
    <row r="360" spans="2:3" ht="11.25">
      <c r="B360" s="12" t="s">
        <v>576</v>
      </c>
      <c r="C360" s="13" t="s">
        <v>577</v>
      </c>
    </row>
    <row r="361" spans="2:3" ht="11.25">
      <c r="B361" s="12" t="s">
        <v>578</v>
      </c>
      <c r="C361" s="13" t="s">
        <v>579</v>
      </c>
    </row>
    <row r="362" spans="1:7" ht="22.5">
      <c r="A362" s="14">
        <v>120</v>
      </c>
      <c r="B362" s="15" t="s">
        <v>580</v>
      </c>
      <c r="C362" s="16" t="s">
        <v>581</v>
      </c>
      <c r="D362" s="15" t="s">
        <v>100</v>
      </c>
      <c r="E362" s="17">
        <v>25</v>
      </c>
      <c r="F362" s="18"/>
      <c r="G362" s="19">
        <f>E362*F362</f>
        <v>0</v>
      </c>
    </row>
    <row r="363" spans="1:7" ht="12" thickBot="1">
      <c r="A363" s="26"/>
      <c r="B363" s="27"/>
      <c r="C363" s="28" t="s">
        <v>582</v>
      </c>
      <c r="D363" s="27"/>
      <c r="E363" s="29"/>
      <c r="F363" s="30"/>
      <c r="G363" s="30">
        <f>SUM(G342:G362)</f>
        <v>0</v>
      </c>
    </row>
    <row r="364" ht="12" thickTop="1"/>
    <row r="365" spans="2:3" ht="11.25">
      <c r="B365" s="12" t="s">
        <v>583</v>
      </c>
      <c r="C365" s="13" t="s">
        <v>584</v>
      </c>
    </row>
    <row r="366" spans="2:3" ht="11.25">
      <c r="B366" s="12" t="s">
        <v>585</v>
      </c>
      <c r="C366" s="13" t="s">
        <v>586</v>
      </c>
    </row>
    <row r="367" spans="2:3" ht="11.25">
      <c r="B367" s="12" t="s">
        <v>587</v>
      </c>
      <c r="C367" s="13" t="s">
        <v>588</v>
      </c>
    </row>
    <row r="368" spans="2:3" ht="22.5">
      <c r="B368" s="12" t="s">
        <v>589</v>
      </c>
      <c r="C368" s="13" t="s">
        <v>590</v>
      </c>
    </row>
    <row r="369" spans="1:7" ht="11.25">
      <c r="A369" s="14">
        <v>121</v>
      </c>
      <c r="B369" s="15" t="s">
        <v>591</v>
      </c>
      <c r="C369" s="16" t="s">
        <v>592</v>
      </c>
      <c r="D369" s="15" t="s">
        <v>100</v>
      </c>
      <c r="E369" s="17">
        <v>12</v>
      </c>
      <c r="F369" s="18"/>
      <c r="G369" s="19">
        <f>E369*F369</f>
        <v>0</v>
      </c>
    </row>
    <row r="370" spans="1:7" ht="11.25">
      <c r="A370" s="20">
        <v>122</v>
      </c>
      <c r="B370" s="21" t="s">
        <v>593</v>
      </c>
      <c r="C370" s="22" t="s">
        <v>594</v>
      </c>
      <c r="D370" s="21" t="s">
        <v>203</v>
      </c>
      <c r="E370" s="23">
        <v>4</v>
      </c>
      <c r="F370" s="24"/>
      <c r="G370" s="25">
        <f>E370*F370</f>
        <v>0</v>
      </c>
    </row>
    <row r="371" spans="2:3" ht="33.75">
      <c r="B371" s="12" t="s">
        <v>595</v>
      </c>
      <c r="C371" s="13" t="s">
        <v>596</v>
      </c>
    </row>
    <row r="372" spans="1:7" ht="11.25">
      <c r="A372" s="14">
        <v>123</v>
      </c>
      <c r="B372" s="15" t="s">
        <v>597</v>
      </c>
      <c r="C372" s="16" t="s">
        <v>594</v>
      </c>
      <c r="D372" s="15" t="s">
        <v>203</v>
      </c>
      <c r="E372" s="17">
        <v>20</v>
      </c>
      <c r="F372" s="18"/>
      <c r="G372" s="19">
        <f>E372*F372</f>
        <v>0</v>
      </c>
    </row>
    <row r="373" spans="2:3" ht="11.25">
      <c r="B373" s="12" t="s">
        <v>598</v>
      </c>
      <c r="C373" s="13" t="s">
        <v>599</v>
      </c>
    </row>
    <row r="374" spans="1:7" ht="11.25">
      <c r="A374" s="14">
        <v>124</v>
      </c>
      <c r="B374" s="15" t="s">
        <v>600</v>
      </c>
      <c r="C374" s="16" t="s">
        <v>601</v>
      </c>
      <c r="D374" s="15" t="s">
        <v>100</v>
      </c>
      <c r="E374" s="17">
        <v>12</v>
      </c>
      <c r="F374" s="18"/>
      <c r="G374" s="19">
        <f>E374*F374</f>
        <v>0</v>
      </c>
    </row>
    <row r="375" spans="1:7" ht="12" thickBot="1">
      <c r="A375" s="26"/>
      <c r="B375" s="27"/>
      <c r="C375" s="28" t="s">
        <v>602</v>
      </c>
      <c r="D375" s="27"/>
      <c r="E375" s="29"/>
      <c r="F375" s="30"/>
      <c r="G375" s="30">
        <f>SUM(G365:G374)</f>
        <v>0</v>
      </c>
    </row>
    <row r="376" ht="12" thickTop="1"/>
    <row r="377" spans="2:3" ht="11.25">
      <c r="B377" s="12" t="s">
        <v>603</v>
      </c>
      <c r="C377" s="13" t="s">
        <v>604</v>
      </c>
    </row>
    <row r="378" spans="2:3" ht="11.25">
      <c r="B378" s="12" t="s">
        <v>605</v>
      </c>
      <c r="C378" s="13" t="s">
        <v>606</v>
      </c>
    </row>
    <row r="379" spans="2:3" ht="11.25">
      <c r="B379" s="12" t="s">
        <v>607</v>
      </c>
      <c r="C379" s="13" t="s">
        <v>608</v>
      </c>
    </row>
    <row r="380" spans="1:7" ht="22.5">
      <c r="A380" s="14">
        <v>125</v>
      </c>
      <c r="B380" s="15" t="s">
        <v>609</v>
      </c>
      <c r="C380" s="16" t="s">
        <v>610</v>
      </c>
      <c r="D380" s="15" t="s">
        <v>100</v>
      </c>
      <c r="E380" s="17">
        <v>415</v>
      </c>
      <c r="F380" s="18"/>
      <c r="G380" s="19">
        <f>E380*F380</f>
        <v>0</v>
      </c>
    </row>
    <row r="381" spans="2:3" ht="22.5">
      <c r="B381" s="12" t="s">
        <v>611</v>
      </c>
      <c r="C381" s="13" t="s">
        <v>612</v>
      </c>
    </row>
    <row r="382" spans="2:3" ht="11.25">
      <c r="B382" s="12" t="s">
        <v>613</v>
      </c>
      <c r="C382" s="13" t="s">
        <v>614</v>
      </c>
    </row>
    <row r="383" spans="2:3" ht="22.5">
      <c r="B383" s="12" t="s">
        <v>615</v>
      </c>
      <c r="C383" s="13" t="s">
        <v>616</v>
      </c>
    </row>
    <row r="384" spans="1:7" ht="22.5">
      <c r="A384" s="14">
        <v>126</v>
      </c>
      <c r="B384" s="15" t="s">
        <v>617</v>
      </c>
      <c r="C384" s="16" t="s">
        <v>618</v>
      </c>
      <c r="D384" s="15" t="s">
        <v>100</v>
      </c>
      <c r="E384" s="17">
        <v>230</v>
      </c>
      <c r="F384" s="18"/>
      <c r="G384" s="19">
        <f>E384*F384</f>
        <v>0</v>
      </c>
    </row>
    <row r="385" spans="2:3" ht="11.25">
      <c r="B385" s="12" t="s">
        <v>619</v>
      </c>
      <c r="C385" s="13" t="s">
        <v>620</v>
      </c>
    </row>
    <row r="386" spans="2:3" ht="11.25">
      <c r="B386" s="12" t="s">
        <v>621</v>
      </c>
      <c r="C386" s="13" t="s">
        <v>622</v>
      </c>
    </row>
    <row r="387" spans="2:3" ht="22.5">
      <c r="B387" s="12" t="s">
        <v>623</v>
      </c>
      <c r="C387" s="13" t="s">
        <v>624</v>
      </c>
    </row>
    <row r="388" spans="1:7" ht="11.25">
      <c r="A388" s="14">
        <v>127</v>
      </c>
      <c r="B388" s="15" t="s">
        <v>625</v>
      </c>
      <c r="C388" s="16" t="s">
        <v>626</v>
      </c>
      <c r="D388" s="15" t="s">
        <v>133</v>
      </c>
      <c r="E388" s="17">
        <v>141</v>
      </c>
      <c r="F388" s="18"/>
      <c r="G388" s="19">
        <f>E388*F388</f>
        <v>0</v>
      </c>
    </row>
    <row r="389" spans="2:3" ht="22.5">
      <c r="B389" s="12" t="s">
        <v>627</v>
      </c>
      <c r="C389" s="13" t="s">
        <v>628</v>
      </c>
    </row>
    <row r="390" spans="1:7" ht="11.25">
      <c r="A390" s="14">
        <v>128</v>
      </c>
      <c r="B390" s="15" t="s">
        <v>629</v>
      </c>
      <c r="C390" s="16" t="s">
        <v>630</v>
      </c>
      <c r="D390" s="15" t="s">
        <v>133</v>
      </c>
      <c r="E390" s="17">
        <v>115</v>
      </c>
      <c r="F390" s="18"/>
      <c r="G390" s="19">
        <f>E390*F390</f>
        <v>0</v>
      </c>
    </row>
    <row r="391" spans="2:3" ht="11.25">
      <c r="B391" s="12" t="s">
        <v>631</v>
      </c>
      <c r="C391" s="13" t="s">
        <v>632</v>
      </c>
    </row>
    <row r="392" spans="2:3" ht="22.5">
      <c r="B392" s="12" t="s">
        <v>633</v>
      </c>
      <c r="C392" s="13" t="s">
        <v>634</v>
      </c>
    </row>
    <row r="393" spans="2:3" ht="11.25">
      <c r="B393" s="12" t="s">
        <v>635</v>
      </c>
      <c r="C393" s="13" t="s">
        <v>636</v>
      </c>
    </row>
    <row r="394" spans="1:7" ht="11.25">
      <c r="A394" s="14">
        <v>129</v>
      </c>
      <c r="B394" s="15" t="s">
        <v>637</v>
      </c>
      <c r="C394" s="16" t="s">
        <v>638</v>
      </c>
      <c r="D394" s="15" t="s">
        <v>100</v>
      </c>
      <c r="E394" s="17">
        <v>10</v>
      </c>
      <c r="F394" s="18"/>
      <c r="G394" s="19">
        <f>E394*F394</f>
        <v>0</v>
      </c>
    </row>
    <row r="395" spans="2:3" ht="11.25">
      <c r="B395" s="12" t="s">
        <v>639</v>
      </c>
      <c r="C395" s="13" t="s">
        <v>640</v>
      </c>
    </row>
    <row r="396" spans="1:7" ht="11.25">
      <c r="A396" s="14">
        <v>130</v>
      </c>
      <c r="B396" s="15" t="s">
        <v>641</v>
      </c>
      <c r="C396" s="16" t="s">
        <v>642</v>
      </c>
      <c r="D396" s="15" t="s">
        <v>100</v>
      </c>
      <c r="E396" s="17">
        <v>10</v>
      </c>
      <c r="F396" s="18"/>
      <c r="G396" s="19">
        <f>E396*F396</f>
        <v>0</v>
      </c>
    </row>
    <row r="397" spans="2:3" ht="11.25">
      <c r="B397" s="12" t="s">
        <v>643</v>
      </c>
      <c r="C397" s="13" t="s">
        <v>644</v>
      </c>
    </row>
    <row r="398" spans="1:7" ht="11.25">
      <c r="A398" s="14">
        <v>131</v>
      </c>
      <c r="B398" s="15" t="s">
        <v>645</v>
      </c>
      <c r="C398" s="16" t="s">
        <v>638</v>
      </c>
      <c r="D398" s="15" t="s">
        <v>100</v>
      </c>
      <c r="E398" s="17">
        <v>86</v>
      </c>
      <c r="F398" s="18"/>
      <c r="G398" s="19">
        <f>E398*F398</f>
        <v>0</v>
      </c>
    </row>
    <row r="399" spans="2:3" ht="11.25">
      <c r="B399" s="12" t="s">
        <v>646</v>
      </c>
      <c r="C399" s="13" t="s">
        <v>647</v>
      </c>
    </row>
    <row r="400" spans="2:3" ht="11.25">
      <c r="B400" s="12" t="s">
        <v>648</v>
      </c>
      <c r="C400" s="13" t="s">
        <v>649</v>
      </c>
    </row>
    <row r="401" spans="1:7" ht="22.5">
      <c r="A401" s="14">
        <v>132</v>
      </c>
      <c r="B401" s="15" t="s">
        <v>650</v>
      </c>
      <c r="C401" s="16" t="s">
        <v>651</v>
      </c>
      <c r="D401" s="15" t="s">
        <v>100</v>
      </c>
      <c r="E401" s="17">
        <v>220</v>
      </c>
      <c r="F401" s="18"/>
      <c r="G401" s="19">
        <f>E401*F401</f>
        <v>0</v>
      </c>
    </row>
    <row r="402" spans="2:3" ht="11.25">
      <c r="B402" s="12" t="s">
        <v>652</v>
      </c>
      <c r="C402" s="13" t="s">
        <v>653</v>
      </c>
    </row>
    <row r="403" spans="1:7" ht="22.5">
      <c r="A403" s="14">
        <v>133</v>
      </c>
      <c r="B403" s="15" t="s">
        <v>654</v>
      </c>
      <c r="C403" s="16" t="s">
        <v>655</v>
      </c>
      <c r="D403" s="15" t="s">
        <v>100</v>
      </c>
      <c r="E403" s="17">
        <v>220</v>
      </c>
      <c r="F403" s="18"/>
      <c r="G403" s="19">
        <f>E403*F403</f>
        <v>0</v>
      </c>
    </row>
    <row r="404" spans="2:3" ht="11.25">
      <c r="B404" s="12" t="s">
        <v>656</v>
      </c>
      <c r="C404" s="13" t="s">
        <v>657</v>
      </c>
    </row>
    <row r="405" spans="2:3" ht="11.25">
      <c r="B405" s="12" t="s">
        <v>658</v>
      </c>
      <c r="C405" s="13" t="s">
        <v>659</v>
      </c>
    </row>
    <row r="406" spans="1:7" ht="11.25">
      <c r="A406" s="14">
        <v>134</v>
      </c>
      <c r="B406" s="15" t="s">
        <v>660</v>
      </c>
      <c r="C406" s="16" t="s">
        <v>661</v>
      </c>
      <c r="D406" s="15" t="s">
        <v>100</v>
      </c>
      <c r="E406" s="17">
        <v>230</v>
      </c>
      <c r="F406" s="18"/>
      <c r="G406" s="19">
        <f>E406*F406</f>
        <v>0</v>
      </c>
    </row>
    <row r="407" spans="1:7" ht="11.25">
      <c r="A407" s="20">
        <v>135</v>
      </c>
      <c r="B407" s="21" t="s">
        <v>662</v>
      </c>
      <c r="C407" s="22" t="s">
        <v>663</v>
      </c>
      <c r="D407" s="21" t="s">
        <v>100</v>
      </c>
      <c r="E407" s="23">
        <v>230</v>
      </c>
      <c r="F407" s="24"/>
      <c r="G407" s="25">
        <f>E407*F407</f>
        <v>0</v>
      </c>
    </row>
    <row r="408" spans="2:3" ht="22.5">
      <c r="B408" s="12" t="s">
        <v>664</v>
      </c>
      <c r="C408" s="13" t="s">
        <v>665</v>
      </c>
    </row>
    <row r="409" spans="1:7" ht="22.5">
      <c r="A409" s="14">
        <v>136</v>
      </c>
      <c r="B409" s="15" t="s">
        <v>666</v>
      </c>
      <c r="C409" s="16" t="s">
        <v>667</v>
      </c>
      <c r="D409" s="15" t="s">
        <v>100</v>
      </c>
      <c r="E409" s="17">
        <v>415</v>
      </c>
      <c r="F409" s="18"/>
      <c r="G409" s="19">
        <f>E409*F409</f>
        <v>0</v>
      </c>
    </row>
    <row r="410" spans="1:7" ht="12" thickBot="1">
      <c r="A410" s="26"/>
      <c r="B410" s="27"/>
      <c r="C410" s="28" t="s">
        <v>668</v>
      </c>
      <c r="D410" s="27"/>
      <c r="E410" s="29"/>
      <c r="F410" s="30"/>
      <c r="G410" s="30">
        <f>SUM(G377:G409)</f>
        <v>0</v>
      </c>
    </row>
    <row r="411" ht="12" thickTop="1"/>
    <row r="412" spans="2:3" ht="11.25">
      <c r="B412" s="12" t="s">
        <v>669</v>
      </c>
      <c r="C412" s="13" t="s">
        <v>670</v>
      </c>
    </row>
    <row r="413" spans="2:3" ht="11.25">
      <c r="B413" s="12" t="s">
        <v>671</v>
      </c>
      <c r="C413" s="13" t="s">
        <v>672</v>
      </c>
    </row>
    <row r="414" spans="2:3" ht="33.75">
      <c r="B414" s="12" t="s">
        <v>673</v>
      </c>
      <c r="C414" s="13" t="s">
        <v>674</v>
      </c>
    </row>
    <row r="415" spans="2:3" ht="11.25">
      <c r="B415" s="12" t="s">
        <v>675</v>
      </c>
      <c r="C415" s="13" t="s">
        <v>676</v>
      </c>
    </row>
    <row r="416" spans="1:7" ht="22.5">
      <c r="A416" s="14">
        <v>137</v>
      </c>
      <c r="B416" s="15" t="s">
        <v>677</v>
      </c>
      <c r="C416" s="16" t="s">
        <v>678</v>
      </c>
      <c r="D416" s="15" t="s">
        <v>100</v>
      </c>
      <c r="E416" s="17">
        <v>176</v>
      </c>
      <c r="F416" s="18"/>
      <c r="G416" s="19">
        <f>E416*F416</f>
        <v>0</v>
      </c>
    </row>
    <row r="417" spans="1:7" ht="11.25">
      <c r="A417" s="20">
        <v>138</v>
      </c>
      <c r="B417" s="21" t="s">
        <v>679</v>
      </c>
      <c r="C417" s="22" t="s">
        <v>680</v>
      </c>
      <c r="D417" s="21" t="s">
        <v>100</v>
      </c>
      <c r="E417" s="23">
        <v>14066</v>
      </c>
      <c r="F417" s="24"/>
      <c r="G417" s="25">
        <f>E417*F417</f>
        <v>0</v>
      </c>
    </row>
    <row r="418" spans="2:3" ht="33.75">
      <c r="B418" s="12" t="s">
        <v>681</v>
      </c>
      <c r="C418" s="13" t="s">
        <v>682</v>
      </c>
    </row>
    <row r="419" spans="2:3" ht="11.25">
      <c r="B419" s="12" t="s">
        <v>683</v>
      </c>
      <c r="C419" s="13" t="s">
        <v>676</v>
      </c>
    </row>
    <row r="420" spans="1:7" ht="22.5">
      <c r="A420" s="14">
        <v>139</v>
      </c>
      <c r="B420" s="15" t="s">
        <v>684</v>
      </c>
      <c r="C420" s="16" t="s">
        <v>678</v>
      </c>
      <c r="D420" s="15" t="s">
        <v>100</v>
      </c>
      <c r="E420" s="17">
        <v>48</v>
      </c>
      <c r="F420" s="18"/>
      <c r="G420" s="19">
        <f>E420*F420</f>
        <v>0</v>
      </c>
    </row>
    <row r="421" spans="1:7" ht="11.25">
      <c r="A421" s="20">
        <v>140</v>
      </c>
      <c r="B421" s="21" t="s">
        <v>685</v>
      </c>
      <c r="C421" s="22" t="s">
        <v>680</v>
      </c>
      <c r="D421" s="21" t="s">
        <v>100</v>
      </c>
      <c r="E421" s="23">
        <v>3834</v>
      </c>
      <c r="F421" s="24"/>
      <c r="G421" s="25">
        <f>E421*F421</f>
        <v>0</v>
      </c>
    </row>
    <row r="422" spans="2:3" ht="11.25">
      <c r="B422" s="12" t="s">
        <v>686</v>
      </c>
      <c r="C422" s="13" t="s">
        <v>687</v>
      </c>
    </row>
    <row r="423" spans="2:3" ht="11.25">
      <c r="B423" s="12" t="s">
        <v>688</v>
      </c>
      <c r="C423" s="13" t="s">
        <v>689</v>
      </c>
    </row>
    <row r="424" spans="2:3" ht="22.5">
      <c r="B424" s="12" t="s">
        <v>690</v>
      </c>
      <c r="C424" s="13" t="s">
        <v>691</v>
      </c>
    </row>
    <row r="425" spans="1:7" ht="11.25">
      <c r="A425" s="14">
        <v>141</v>
      </c>
      <c r="B425" s="15" t="s">
        <v>692</v>
      </c>
      <c r="C425" s="16" t="s">
        <v>693</v>
      </c>
      <c r="D425" s="15" t="s">
        <v>100</v>
      </c>
      <c r="E425" s="17">
        <v>920</v>
      </c>
      <c r="F425" s="18"/>
      <c r="G425" s="19">
        <f>E425*F425</f>
        <v>0</v>
      </c>
    </row>
    <row r="426" spans="2:3" ht="11.25">
      <c r="B426" s="12" t="s">
        <v>694</v>
      </c>
      <c r="C426" s="13" t="s">
        <v>695</v>
      </c>
    </row>
    <row r="427" spans="1:7" ht="22.5">
      <c r="A427" s="14">
        <v>142</v>
      </c>
      <c r="B427" s="15" t="s">
        <v>696</v>
      </c>
      <c r="C427" s="16" t="s">
        <v>697</v>
      </c>
      <c r="D427" s="15" t="s">
        <v>203</v>
      </c>
      <c r="E427" s="17">
        <v>9</v>
      </c>
      <c r="F427" s="18"/>
      <c r="G427" s="19">
        <f>E427*F427</f>
        <v>0</v>
      </c>
    </row>
    <row r="428" spans="1:7" ht="12" thickBot="1">
      <c r="A428" s="26"/>
      <c r="B428" s="27"/>
      <c r="C428" s="28" t="s">
        <v>698</v>
      </c>
      <c r="D428" s="27"/>
      <c r="E428" s="29"/>
      <c r="F428" s="30"/>
      <c r="G428" s="30">
        <f>SUM(G412:G427)</f>
        <v>0</v>
      </c>
    </row>
    <row r="429" ht="12" thickTop="1"/>
    <row r="430" spans="2:3" ht="11.25">
      <c r="B430" s="12" t="s">
        <v>699</v>
      </c>
      <c r="C430" s="13" t="s">
        <v>700</v>
      </c>
    </row>
    <row r="431" spans="2:3" ht="11.25">
      <c r="B431" s="12" t="s">
        <v>701</v>
      </c>
      <c r="C431" s="13" t="s">
        <v>702</v>
      </c>
    </row>
    <row r="432" spans="2:3" ht="11.25">
      <c r="B432" s="12" t="s">
        <v>703</v>
      </c>
      <c r="C432" s="13" t="s">
        <v>704</v>
      </c>
    </row>
    <row r="433" spans="2:3" ht="11.25">
      <c r="B433" s="12" t="s">
        <v>705</v>
      </c>
      <c r="C433" s="13" t="s">
        <v>706</v>
      </c>
    </row>
    <row r="434" spans="1:7" ht="11.25">
      <c r="A434" s="14">
        <v>143</v>
      </c>
      <c r="B434" s="15" t="s">
        <v>707</v>
      </c>
      <c r="C434" s="16" t="s">
        <v>708</v>
      </c>
      <c r="D434" s="15" t="s">
        <v>133</v>
      </c>
      <c r="E434" s="17">
        <v>3</v>
      </c>
      <c r="F434" s="18"/>
      <c r="G434" s="19">
        <f>E434*F434</f>
        <v>0</v>
      </c>
    </row>
    <row r="435" spans="2:3" ht="22.5">
      <c r="B435" s="12" t="s">
        <v>709</v>
      </c>
      <c r="C435" s="13" t="s">
        <v>710</v>
      </c>
    </row>
    <row r="436" spans="1:7" ht="11.25">
      <c r="A436" s="14">
        <v>144</v>
      </c>
      <c r="B436" s="15" t="s">
        <v>711</v>
      </c>
      <c r="C436" s="16" t="s">
        <v>712</v>
      </c>
      <c r="D436" s="15" t="s">
        <v>133</v>
      </c>
      <c r="E436" s="17">
        <v>21</v>
      </c>
      <c r="F436" s="18"/>
      <c r="G436" s="19">
        <f>E436*F436</f>
        <v>0</v>
      </c>
    </row>
    <row r="437" spans="1:7" ht="11.25">
      <c r="A437" s="20">
        <v>145</v>
      </c>
      <c r="B437" s="21" t="s">
        <v>713</v>
      </c>
      <c r="C437" s="22" t="s">
        <v>714</v>
      </c>
      <c r="D437" s="21" t="s">
        <v>133</v>
      </c>
      <c r="E437" s="23">
        <v>15</v>
      </c>
      <c r="F437" s="24"/>
      <c r="G437" s="25">
        <f>E437*F437</f>
        <v>0</v>
      </c>
    </row>
    <row r="438" spans="1:7" ht="11.25">
      <c r="A438" s="20">
        <v>146</v>
      </c>
      <c r="B438" s="21" t="s">
        <v>715</v>
      </c>
      <c r="C438" s="22" t="s">
        <v>716</v>
      </c>
      <c r="D438" s="21" t="s">
        <v>133</v>
      </c>
      <c r="E438" s="23">
        <v>31</v>
      </c>
      <c r="F438" s="24"/>
      <c r="G438" s="25">
        <f>E438*F438</f>
        <v>0</v>
      </c>
    </row>
    <row r="439" spans="2:3" ht="11.25">
      <c r="B439" s="12" t="s">
        <v>717</v>
      </c>
      <c r="C439" s="13" t="s">
        <v>718</v>
      </c>
    </row>
    <row r="440" spans="2:3" ht="22.5">
      <c r="B440" s="12" t="s">
        <v>719</v>
      </c>
      <c r="C440" s="13" t="s">
        <v>720</v>
      </c>
    </row>
    <row r="441" spans="1:7" ht="11.25">
      <c r="A441" s="14">
        <v>147</v>
      </c>
      <c r="B441" s="15" t="s">
        <v>721</v>
      </c>
      <c r="C441" s="16" t="s">
        <v>722</v>
      </c>
      <c r="D441" s="15" t="s">
        <v>415</v>
      </c>
      <c r="E441" s="17">
        <v>48</v>
      </c>
      <c r="F441" s="18"/>
      <c r="G441" s="19">
        <f>E441*F441</f>
        <v>0</v>
      </c>
    </row>
    <row r="442" spans="2:3" ht="11.25">
      <c r="B442" s="12" t="s">
        <v>723</v>
      </c>
      <c r="C442" s="13" t="s">
        <v>486</v>
      </c>
    </row>
    <row r="443" spans="2:3" ht="22.5">
      <c r="B443" s="12" t="s">
        <v>724</v>
      </c>
      <c r="C443" s="13" t="s">
        <v>725</v>
      </c>
    </row>
    <row r="444" spans="1:7" ht="11.25">
      <c r="A444" s="14">
        <v>148</v>
      </c>
      <c r="B444" s="15" t="s">
        <v>726</v>
      </c>
      <c r="C444" s="16" t="s">
        <v>712</v>
      </c>
      <c r="D444" s="15" t="s">
        <v>133</v>
      </c>
      <c r="E444" s="17">
        <v>11</v>
      </c>
      <c r="F444" s="18"/>
      <c r="G444" s="19">
        <f>E444*F444</f>
        <v>0</v>
      </c>
    </row>
    <row r="445" spans="2:3" ht="11.25">
      <c r="B445" s="12" t="s">
        <v>727</v>
      </c>
      <c r="C445" s="13" t="s">
        <v>728</v>
      </c>
    </row>
    <row r="446" spans="2:3" ht="11.25">
      <c r="B446" s="12" t="s">
        <v>729</v>
      </c>
      <c r="C446" s="13" t="s">
        <v>730</v>
      </c>
    </row>
    <row r="447" spans="2:3" ht="33.75">
      <c r="B447" s="12" t="s">
        <v>731</v>
      </c>
      <c r="C447" s="13" t="s">
        <v>732</v>
      </c>
    </row>
    <row r="448" spans="1:7" ht="11.25">
      <c r="A448" s="14">
        <v>149</v>
      </c>
      <c r="B448" s="15" t="s">
        <v>733</v>
      </c>
      <c r="C448" s="16" t="s">
        <v>734</v>
      </c>
      <c r="D448" s="15" t="s">
        <v>133</v>
      </c>
      <c r="E448" s="17">
        <v>300</v>
      </c>
      <c r="F448" s="18"/>
      <c r="G448" s="19">
        <f>E448*F448</f>
        <v>0</v>
      </c>
    </row>
    <row r="449" spans="1:7" ht="11.25">
      <c r="A449" s="20">
        <v>150</v>
      </c>
      <c r="B449" s="21" t="s">
        <v>735</v>
      </c>
      <c r="C449" s="22" t="s">
        <v>736</v>
      </c>
      <c r="D449" s="21" t="s">
        <v>133</v>
      </c>
      <c r="E449" s="23">
        <v>3</v>
      </c>
      <c r="F449" s="24"/>
      <c r="G449" s="25">
        <f>E449*F449</f>
        <v>0</v>
      </c>
    </row>
    <row r="450" spans="2:3" ht="33.75">
      <c r="B450" s="12" t="s">
        <v>737</v>
      </c>
      <c r="C450" s="13" t="s">
        <v>738</v>
      </c>
    </row>
    <row r="451" spans="1:7" ht="11.25">
      <c r="A451" s="14">
        <v>151</v>
      </c>
      <c r="B451" s="15" t="s">
        <v>739</v>
      </c>
      <c r="C451" s="16" t="s">
        <v>740</v>
      </c>
      <c r="D451" s="15" t="s">
        <v>133</v>
      </c>
      <c r="E451" s="17">
        <v>411</v>
      </c>
      <c r="F451" s="18"/>
      <c r="G451" s="19">
        <f>E451*F451</f>
        <v>0</v>
      </c>
    </row>
    <row r="452" spans="1:7" ht="11.25">
      <c r="A452" s="20">
        <v>152</v>
      </c>
      <c r="B452" s="21" t="s">
        <v>741</v>
      </c>
      <c r="C452" s="22" t="s">
        <v>742</v>
      </c>
      <c r="D452" s="21" t="s">
        <v>133</v>
      </c>
      <c r="E452" s="23">
        <v>467</v>
      </c>
      <c r="F452" s="24"/>
      <c r="G452" s="25">
        <f>E452*F452</f>
        <v>0</v>
      </c>
    </row>
    <row r="453" spans="1:7" ht="11.25">
      <c r="A453" s="20">
        <v>153</v>
      </c>
      <c r="B453" s="21" t="s">
        <v>743</v>
      </c>
      <c r="C453" s="22" t="s">
        <v>744</v>
      </c>
      <c r="D453" s="21" t="s">
        <v>133</v>
      </c>
      <c r="E453" s="23">
        <v>126</v>
      </c>
      <c r="F453" s="24"/>
      <c r="G453" s="25">
        <f>E453*F453</f>
        <v>0</v>
      </c>
    </row>
    <row r="454" spans="1:7" ht="11.25">
      <c r="A454" s="20">
        <v>154</v>
      </c>
      <c r="B454" s="21" t="s">
        <v>745</v>
      </c>
      <c r="C454" s="22" t="s">
        <v>746</v>
      </c>
      <c r="D454" s="21" t="s">
        <v>133</v>
      </c>
      <c r="E454" s="23">
        <v>1268</v>
      </c>
      <c r="F454" s="24"/>
      <c r="G454" s="25">
        <f>E454*F454</f>
        <v>0</v>
      </c>
    </row>
    <row r="455" spans="2:3" ht="11.25">
      <c r="B455" s="12" t="s">
        <v>747</v>
      </c>
      <c r="C455" s="13" t="s">
        <v>748</v>
      </c>
    </row>
    <row r="456" spans="2:3" ht="22.5">
      <c r="B456" s="12" t="s">
        <v>749</v>
      </c>
      <c r="C456" s="13" t="s">
        <v>750</v>
      </c>
    </row>
    <row r="457" spans="2:3" ht="22.5">
      <c r="B457" s="12" t="s">
        <v>751</v>
      </c>
      <c r="C457" s="13" t="s">
        <v>752</v>
      </c>
    </row>
    <row r="458" spans="1:7" ht="11.25">
      <c r="A458" s="14">
        <v>155</v>
      </c>
      <c r="B458" s="15" t="s">
        <v>753</v>
      </c>
      <c r="C458" s="16" t="s">
        <v>754</v>
      </c>
      <c r="D458" s="15" t="s">
        <v>133</v>
      </c>
      <c r="E458" s="17">
        <v>8</v>
      </c>
      <c r="F458" s="18"/>
      <c r="G458" s="19">
        <f>E458*F458</f>
        <v>0</v>
      </c>
    </row>
    <row r="459" spans="1:7" ht="11.25">
      <c r="A459" s="20">
        <v>156</v>
      </c>
      <c r="B459" s="21" t="s">
        <v>755</v>
      </c>
      <c r="C459" s="22" t="s">
        <v>756</v>
      </c>
      <c r="D459" s="21" t="s">
        <v>133</v>
      </c>
      <c r="E459" s="23">
        <v>114</v>
      </c>
      <c r="F459" s="24"/>
      <c r="G459" s="25">
        <f>E459*F459</f>
        <v>0</v>
      </c>
    </row>
    <row r="460" spans="1:7" ht="11.25">
      <c r="A460" s="20">
        <v>157</v>
      </c>
      <c r="B460" s="21" t="s">
        <v>757</v>
      </c>
      <c r="C460" s="22" t="s">
        <v>758</v>
      </c>
      <c r="D460" s="21" t="s">
        <v>133</v>
      </c>
      <c r="E460" s="23">
        <v>1014</v>
      </c>
      <c r="F460" s="24"/>
      <c r="G460" s="25">
        <f>E460*F460</f>
        <v>0</v>
      </c>
    </row>
    <row r="461" spans="1:7" ht="11.25">
      <c r="A461" s="20">
        <v>158</v>
      </c>
      <c r="B461" s="21" t="s">
        <v>759</v>
      </c>
      <c r="C461" s="22" t="s">
        <v>760</v>
      </c>
      <c r="D461" s="21" t="s">
        <v>133</v>
      </c>
      <c r="E461" s="23">
        <v>2</v>
      </c>
      <c r="F461" s="24"/>
      <c r="G461" s="25">
        <f>E461*F461</f>
        <v>0</v>
      </c>
    </row>
    <row r="462" spans="2:3" ht="22.5">
      <c r="B462" s="12" t="s">
        <v>761</v>
      </c>
      <c r="C462" s="13" t="s">
        <v>762</v>
      </c>
    </row>
    <row r="463" spans="1:7" ht="11.25">
      <c r="A463" s="14">
        <v>159</v>
      </c>
      <c r="B463" s="15" t="s">
        <v>763</v>
      </c>
      <c r="C463" s="16" t="s">
        <v>764</v>
      </c>
      <c r="D463" s="15" t="s">
        <v>133</v>
      </c>
      <c r="E463" s="17">
        <v>116</v>
      </c>
      <c r="F463" s="18"/>
      <c r="G463" s="19">
        <f>E463*F463</f>
        <v>0</v>
      </c>
    </row>
    <row r="464" spans="1:7" ht="11.25">
      <c r="A464" s="20">
        <v>160</v>
      </c>
      <c r="B464" s="21" t="s">
        <v>765</v>
      </c>
      <c r="C464" s="22" t="s">
        <v>766</v>
      </c>
      <c r="D464" s="21" t="s">
        <v>133</v>
      </c>
      <c r="E464" s="23">
        <v>1009</v>
      </c>
      <c r="F464" s="24"/>
      <c r="G464" s="25">
        <f>E464*F464</f>
        <v>0</v>
      </c>
    </row>
    <row r="465" spans="1:7" ht="11.25">
      <c r="A465" s="20">
        <v>161</v>
      </c>
      <c r="B465" s="21" t="s">
        <v>767</v>
      </c>
      <c r="C465" s="22" t="s">
        <v>768</v>
      </c>
      <c r="D465" s="21" t="s">
        <v>133</v>
      </c>
      <c r="E465" s="23">
        <v>41</v>
      </c>
      <c r="F465" s="24"/>
      <c r="G465" s="25">
        <f>E465*F465</f>
        <v>0</v>
      </c>
    </row>
    <row r="466" spans="1:7" ht="11.25">
      <c r="A466" s="20">
        <v>162</v>
      </c>
      <c r="B466" s="21" t="s">
        <v>769</v>
      </c>
      <c r="C466" s="22" t="s">
        <v>770</v>
      </c>
      <c r="D466" s="21" t="s">
        <v>133</v>
      </c>
      <c r="E466" s="23">
        <v>852</v>
      </c>
      <c r="F466" s="24"/>
      <c r="G466" s="25">
        <f>E466*F466</f>
        <v>0</v>
      </c>
    </row>
    <row r="467" spans="2:3" ht="11.25">
      <c r="B467" s="12" t="s">
        <v>771</v>
      </c>
      <c r="C467" s="13" t="s">
        <v>772</v>
      </c>
    </row>
    <row r="468" spans="2:3" ht="11.25">
      <c r="B468" s="12" t="s">
        <v>773</v>
      </c>
      <c r="C468" s="13" t="s">
        <v>774</v>
      </c>
    </row>
    <row r="469" spans="1:7" ht="11.25">
      <c r="A469" s="14">
        <v>163</v>
      </c>
      <c r="B469" s="15" t="s">
        <v>775</v>
      </c>
      <c r="C469" s="16" t="s">
        <v>776</v>
      </c>
      <c r="D469" s="15" t="s">
        <v>133</v>
      </c>
      <c r="E469" s="17">
        <v>5</v>
      </c>
      <c r="F469" s="18"/>
      <c r="G469" s="19">
        <f>E469*F469</f>
        <v>0</v>
      </c>
    </row>
    <row r="470" spans="1:7" ht="11.25">
      <c r="A470" s="20">
        <v>164</v>
      </c>
      <c r="B470" s="21" t="s">
        <v>777</v>
      </c>
      <c r="C470" s="22" t="s">
        <v>778</v>
      </c>
      <c r="D470" s="21" t="s">
        <v>133</v>
      </c>
      <c r="E470" s="23">
        <v>3</v>
      </c>
      <c r="F470" s="24"/>
      <c r="G470" s="25">
        <f>E470*F470</f>
        <v>0</v>
      </c>
    </row>
    <row r="471" spans="2:3" ht="22.5">
      <c r="B471" s="12" t="s">
        <v>779</v>
      </c>
      <c r="C471" s="13" t="s">
        <v>780</v>
      </c>
    </row>
    <row r="472" spans="2:3" ht="22.5">
      <c r="B472" s="12" t="s">
        <v>781</v>
      </c>
      <c r="C472" s="13" t="s">
        <v>782</v>
      </c>
    </row>
    <row r="473" spans="1:7" ht="11.25">
      <c r="A473" s="14">
        <v>165</v>
      </c>
      <c r="B473" s="15" t="s">
        <v>783</v>
      </c>
      <c r="C473" s="16" t="s">
        <v>784</v>
      </c>
      <c r="D473" s="15" t="s">
        <v>133</v>
      </c>
      <c r="E473" s="17">
        <v>11</v>
      </c>
      <c r="F473" s="18"/>
      <c r="G473" s="19">
        <f>E473*F473</f>
        <v>0</v>
      </c>
    </row>
    <row r="474" spans="1:7" ht="11.25">
      <c r="A474" s="20">
        <v>166</v>
      </c>
      <c r="B474" s="21" t="s">
        <v>785</v>
      </c>
      <c r="C474" s="22" t="s">
        <v>786</v>
      </c>
      <c r="D474" s="21" t="s">
        <v>133</v>
      </c>
      <c r="E474" s="23">
        <v>36</v>
      </c>
      <c r="F474" s="24"/>
      <c r="G474" s="25">
        <f>E474*F474</f>
        <v>0</v>
      </c>
    </row>
    <row r="475" spans="2:3" ht="11.25">
      <c r="B475" s="12" t="s">
        <v>787</v>
      </c>
      <c r="C475" s="13" t="s">
        <v>788</v>
      </c>
    </row>
    <row r="476" spans="2:3" ht="22.5">
      <c r="B476" s="12" t="s">
        <v>789</v>
      </c>
      <c r="C476" s="13" t="s">
        <v>790</v>
      </c>
    </row>
    <row r="477" spans="1:7" ht="11.25">
      <c r="A477" s="14">
        <v>167</v>
      </c>
      <c r="B477" s="15" t="s">
        <v>791</v>
      </c>
      <c r="C477" s="16" t="s">
        <v>792</v>
      </c>
      <c r="D477" s="15" t="s">
        <v>133</v>
      </c>
      <c r="E477" s="17">
        <v>150</v>
      </c>
      <c r="F477" s="18"/>
      <c r="G477" s="19">
        <f>E477*F477</f>
        <v>0</v>
      </c>
    </row>
    <row r="478" spans="2:3" ht="11.25">
      <c r="B478" s="12" t="s">
        <v>793</v>
      </c>
      <c r="C478" s="13" t="s">
        <v>647</v>
      </c>
    </row>
    <row r="479" spans="2:3" ht="11.25">
      <c r="B479" s="12" t="s">
        <v>794</v>
      </c>
      <c r="C479" s="13" t="s">
        <v>795</v>
      </c>
    </row>
    <row r="480" spans="1:7" ht="11.25">
      <c r="A480" s="14">
        <v>168</v>
      </c>
      <c r="B480" s="15" t="s">
        <v>796</v>
      </c>
      <c r="C480" s="16" t="s">
        <v>797</v>
      </c>
      <c r="D480" s="15" t="s">
        <v>133</v>
      </c>
      <c r="E480" s="17">
        <v>893</v>
      </c>
      <c r="F480" s="18"/>
      <c r="G480" s="19">
        <f>E480*F480</f>
        <v>0</v>
      </c>
    </row>
    <row r="481" spans="1:7" ht="11.25">
      <c r="A481" s="20">
        <v>169</v>
      </c>
      <c r="B481" s="21" t="s">
        <v>798</v>
      </c>
      <c r="C481" s="22" t="s">
        <v>799</v>
      </c>
      <c r="D481" s="21" t="s">
        <v>133</v>
      </c>
      <c r="E481" s="23">
        <v>2128</v>
      </c>
      <c r="F481" s="24"/>
      <c r="G481" s="25">
        <f>E481*F481</f>
        <v>0</v>
      </c>
    </row>
    <row r="482" spans="2:3" ht="11.25">
      <c r="B482" s="12" t="s">
        <v>800</v>
      </c>
      <c r="C482" s="13" t="s">
        <v>801</v>
      </c>
    </row>
    <row r="483" spans="2:3" ht="11.25">
      <c r="B483" s="12" t="s">
        <v>802</v>
      </c>
      <c r="C483" s="13" t="s">
        <v>803</v>
      </c>
    </row>
    <row r="484" spans="1:7" ht="11.25">
      <c r="A484" s="14">
        <v>170</v>
      </c>
      <c r="B484" s="15" t="s">
        <v>804</v>
      </c>
      <c r="C484" s="16" t="s">
        <v>805</v>
      </c>
      <c r="D484" s="15" t="s">
        <v>133</v>
      </c>
      <c r="E484" s="17">
        <v>893</v>
      </c>
      <c r="F484" s="18"/>
      <c r="G484" s="19">
        <f>E484*F484</f>
        <v>0</v>
      </c>
    </row>
    <row r="485" spans="2:3" ht="11.25">
      <c r="B485" s="12" t="s">
        <v>806</v>
      </c>
      <c r="C485" s="13" t="s">
        <v>486</v>
      </c>
    </row>
    <row r="486" spans="2:3" ht="11.25">
      <c r="B486" s="12" t="s">
        <v>807</v>
      </c>
      <c r="C486" s="13" t="s">
        <v>808</v>
      </c>
    </row>
    <row r="487" spans="2:3" ht="11.25">
      <c r="B487" s="12" t="s">
        <v>809</v>
      </c>
      <c r="C487" s="13" t="s">
        <v>810</v>
      </c>
    </row>
    <row r="488" spans="1:7" ht="11.25">
      <c r="A488" s="14">
        <v>171</v>
      </c>
      <c r="B488" s="15" t="s">
        <v>811</v>
      </c>
      <c r="C488" s="16" t="s">
        <v>812</v>
      </c>
      <c r="D488" s="15" t="s">
        <v>133</v>
      </c>
      <c r="E488" s="17">
        <v>10</v>
      </c>
      <c r="F488" s="18"/>
      <c r="G488" s="19">
        <f>E488*F488</f>
        <v>0</v>
      </c>
    </row>
    <row r="489" spans="2:3" ht="22.5">
      <c r="B489" s="12" t="s">
        <v>813</v>
      </c>
      <c r="C489" s="13" t="s">
        <v>814</v>
      </c>
    </row>
    <row r="490" spans="1:7" ht="22.5">
      <c r="A490" s="14">
        <v>172</v>
      </c>
      <c r="B490" s="15" t="s">
        <v>815</v>
      </c>
      <c r="C490" s="16" t="s">
        <v>816</v>
      </c>
      <c r="D490" s="15" t="s">
        <v>817</v>
      </c>
      <c r="E490" s="17">
        <v>15</v>
      </c>
      <c r="F490" s="18"/>
      <c r="G490" s="19">
        <f>E490*F490</f>
        <v>0</v>
      </c>
    </row>
    <row r="491" spans="2:3" ht="22.5">
      <c r="B491" s="12" t="s">
        <v>818</v>
      </c>
      <c r="C491" s="13" t="s">
        <v>819</v>
      </c>
    </row>
    <row r="492" spans="2:3" ht="11.25">
      <c r="B492" s="12" t="s">
        <v>820</v>
      </c>
      <c r="C492" s="13" t="s">
        <v>821</v>
      </c>
    </row>
    <row r="493" spans="1:7" ht="11.25">
      <c r="A493" s="14">
        <v>173</v>
      </c>
      <c r="B493" s="15" t="s">
        <v>822</v>
      </c>
      <c r="C493" s="16" t="s">
        <v>823</v>
      </c>
      <c r="D493" s="15" t="s">
        <v>133</v>
      </c>
      <c r="E493" s="17">
        <v>5</v>
      </c>
      <c r="F493" s="18"/>
      <c r="G493" s="19">
        <f>E493*F493</f>
        <v>0</v>
      </c>
    </row>
    <row r="494" spans="2:3" ht="22.5">
      <c r="B494" s="12" t="s">
        <v>824</v>
      </c>
      <c r="C494" s="13" t="s">
        <v>825</v>
      </c>
    </row>
    <row r="495" spans="2:3" ht="22.5">
      <c r="B495" s="12" t="s">
        <v>826</v>
      </c>
      <c r="C495" s="13" t="s">
        <v>827</v>
      </c>
    </row>
    <row r="496" spans="1:7" ht="11.25">
      <c r="A496" s="14">
        <v>174</v>
      </c>
      <c r="B496" s="15" t="s">
        <v>828</v>
      </c>
      <c r="C496" s="16" t="s">
        <v>829</v>
      </c>
      <c r="D496" s="15" t="s">
        <v>133</v>
      </c>
      <c r="E496" s="17">
        <v>111</v>
      </c>
      <c r="F496" s="18"/>
      <c r="G496" s="19">
        <f>E496*F496</f>
        <v>0</v>
      </c>
    </row>
    <row r="497" spans="1:7" ht="11.25">
      <c r="A497" s="20">
        <v>175</v>
      </c>
      <c r="B497" s="21" t="s">
        <v>830</v>
      </c>
      <c r="C497" s="22" t="s">
        <v>831</v>
      </c>
      <c r="D497" s="21" t="s">
        <v>133</v>
      </c>
      <c r="E497" s="23">
        <v>1009</v>
      </c>
      <c r="F497" s="24"/>
      <c r="G497" s="25">
        <f>E497*F497</f>
        <v>0</v>
      </c>
    </row>
    <row r="498" spans="1:7" ht="12" thickBot="1">
      <c r="A498" s="26"/>
      <c r="B498" s="27"/>
      <c r="C498" s="28" t="s">
        <v>832</v>
      </c>
      <c r="D498" s="27"/>
      <c r="E498" s="29"/>
      <c r="F498" s="30"/>
      <c r="G498" s="30">
        <f>SUM(G430:G497)</f>
        <v>0</v>
      </c>
    </row>
    <row r="499" ht="12" thickTop="1"/>
    <row r="500" spans="2:3" ht="11.25">
      <c r="B500" s="12" t="s">
        <v>833</v>
      </c>
      <c r="C500" s="13" t="s">
        <v>834</v>
      </c>
    </row>
    <row r="501" spans="2:3" ht="11.25">
      <c r="B501" s="12" t="s">
        <v>835</v>
      </c>
      <c r="C501" s="13" t="s">
        <v>836</v>
      </c>
    </row>
    <row r="502" spans="2:3" ht="11.25">
      <c r="B502" s="12" t="s">
        <v>837</v>
      </c>
      <c r="C502" s="13" t="s">
        <v>838</v>
      </c>
    </row>
    <row r="503" spans="2:3" ht="22.5">
      <c r="B503" s="12" t="s">
        <v>839</v>
      </c>
      <c r="C503" s="13" t="s">
        <v>840</v>
      </c>
    </row>
    <row r="504" spans="1:7" ht="11.25">
      <c r="A504" s="14">
        <v>176</v>
      </c>
      <c r="B504" s="15" t="s">
        <v>841</v>
      </c>
      <c r="C504" s="16" t="s">
        <v>842</v>
      </c>
      <c r="D504" s="15" t="s">
        <v>288</v>
      </c>
      <c r="E504" s="17">
        <v>1600</v>
      </c>
      <c r="F504" s="18"/>
      <c r="G504" s="19">
        <f>E504*F504</f>
        <v>0</v>
      </c>
    </row>
    <row r="505" spans="1:7" ht="11.25">
      <c r="A505" s="20">
        <v>177</v>
      </c>
      <c r="B505" s="21" t="s">
        <v>843</v>
      </c>
      <c r="C505" s="22" t="s">
        <v>844</v>
      </c>
      <c r="D505" s="21" t="s">
        <v>288</v>
      </c>
      <c r="E505" s="23">
        <v>100</v>
      </c>
      <c r="F505" s="24"/>
      <c r="G505" s="25">
        <f>E505*F505</f>
        <v>0</v>
      </c>
    </row>
    <row r="506" spans="2:3" ht="11.25">
      <c r="B506" s="12" t="s">
        <v>845</v>
      </c>
      <c r="C506" s="13" t="s">
        <v>846</v>
      </c>
    </row>
    <row r="507" spans="2:3" ht="11.25">
      <c r="B507" s="12" t="s">
        <v>847</v>
      </c>
      <c r="C507" s="13" t="s">
        <v>838</v>
      </c>
    </row>
    <row r="508" spans="2:3" ht="11.25">
      <c r="B508" s="12" t="s">
        <v>848</v>
      </c>
      <c r="C508" s="13" t="s">
        <v>849</v>
      </c>
    </row>
    <row r="509" spans="1:7" ht="11.25">
      <c r="A509" s="14">
        <v>178</v>
      </c>
      <c r="B509" s="15" t="s">
        <v>850</v>
      </c>
      <c r="C509" s="16" t="s">
        <v>851</v>
      </c>
      <c r="D509" s="15" t="s">
        <v>288</v>
      </c>
      <c r="E509" s="17">
        <v>515</v>
      </c>
      <c r="F509" s="18"/>
      <c r="G509" s="19">
        <f>E509*F509</f>
        <v>0</v>
      </c>
    </row>
    <row r="510" spans="2:3" ht="11.25">
      <c r="B510" s="12" t="s">
        <v>852</v>
      </c>
      <c r="C510" s="13" t="s">
        <v>853</v>
      </c>
    </row>
    <row r="511" spans="2:3" ht="11.25">
      <c r="B511" s="12" t="s">
        <v>854</v>
      </c>
      <c r="C511" s="13" t="s">
        <v>838</v>
      </c>
    </row>
    <row r="512" spans="2:3" ht="11.25">
      <c r="B512" s="12" t="s">
        <v>855</v>
      </c>
      <c r="C512" s="13" t="s">
        <v>849</v>
      </c>
    </row>
    <row r="513" spans="1:7" ht="11.25">
      <c r="A513" s="14">
        <v>179</v>
      </c>
      <c r="B513" s="15" t="s">
        <v>856</v>
      </c>
      <c r="C513" s="16" t="s">
        <v>857</v>
      </c>
      <c r="D513" s="15" t="s">
        <v>288</v>
      </c>
      <c r="E513" s="17">
        <v>230</v>
      </c>
      <c r="F513" s="18"/>
      <c r="G513" s="19">
        <f aca="true" t="shared" si="1" ref="G513:G519">E513*F513</f>
        <v>0</v>
      </c>
    </row>
    <row r="514" spans="1:7" ht="11.25">
      <c r="A514" s="20">
        <v>180</v>
      </c>
      <c r="B514" s="21" t="s">
        <v>858</v>
      </c>
      <c r="C514" s="22" t="s">
        <v>859</v>
      </c>
      <c r="D514" s="21" t="s">
        <v>288</v>
      </c>
      <c r="E514" s="23">
        <v>230</v>
      </c>
      <c r="F514" s="24"/>
      <c r="G514" s="25">
        <f t="shared" si="1"/>
        <v>0</v>
      </c>
    </row>
    <row r="515" spans="1:7" ht="11.25">
      <c r="A515" s="20">
        <v>181</v>
      </c>
      <c r="B515" s="21" t="s">
        <v>860</v>
      </c>
      <c r="C515" s="22" t="s">
        <v>861</v>
      </c>
      <c r="D515" s="21" t="s">
        <v>288</v>
      </c>
      <c r="E515" s="23">
        <v>230</v>
      </c>
      <c r="F515" s="24"/>
      <c r="G515" s="25">
        <f t="shared" si="1"/>
        <v>0</v>
      </c>
    </row>
    <row r="516" spans="1:7" ht="11.25">
      <c r="A516" s="20">
        <v>182</v>
      </c>
      <c r="B516" s="21" t="s">
        <v>862</v>
      </c>
      <c r="C516" s="22" t="s">
        <v>863</v>
      </c>
      <c r="D516" s="21" t="s">
        <v>288</v>
      </c>
      <c r="E516" s="23">
        <v>230</v>
      </c>
      <c r="F516" s="24"/>
      <c r="G516" s="25">
        <f t="shared" si="1"/>
        <v>0</v>
      </c>
    </row>
    <row r="517" spans="1:7" ht="11.25">
      <c r="A517" s="20">
        <v>183</v>
      </c>
      <c r="B517" s="21" t="s">
        <v>864</v>
      </c>
      <c r="C517" s="22" t="s">
        <v>865</v>
      </c>
      <c r="D517" s="21" t="s">
        <v>288</v>
      </c>
      <c r="E517" s="23">
        <v>250</v>
      </c>
      <c r="F517" s="24"/>
      <c r="G517" s="25">
        <f t="shared" si="1"/>
        <v>0</v>
      </c>
    </row>
    <row r="518" spans="1:7" ht="11.25">
      <c r="A518" s="20">
        <v>184</v>
      </c>
      <c r="B518" s="21" t="s">
        <v>866</v>
      </c>
      <c r="C518" s="22" t="s">
        <v>867</v>
      </c>
      <c r="D518" s="21" t="s">
        <v>288</v>
      </c>
      <c r="E518" s="23">
        <v>230</v>
      </c>
      <c r="F518" s="24"/>
      <c r="G518" s="25">
        <f t="shared" si="1"/>
        <v>0</v>
      </c>
    </row>
    <row r="519" spans="1:7" ht="11.25">
      <c r="A519" s="20">
        <v>185</v>
      </c>
      <c r="B519" s="21" t="s">
        <v>868</v>
      </c>
      <c r="C519" s="22" t="s">
        <v>869</v>
      </c>
      <c r="D519" s="21" t="s">
        <v>288</v>
      </c>
      <c r="E519" s="23">
        <v>230</v>
      </c>
      <c r="F519" s="24"/>
      <c r="G519" s="25">
        <f t="shared" si="1"/>
        <v>0</v>
      </c>
    </row>
    <row r="520" spans="2:3" ht="11.25">
      <c r="B520" s="12" t="s">
        <v>870</v>
      </c>
      <c r="C520" s="13" t="s">
        <v>871</v>
      </c>
    </row>
    <row r="521" spans="2:3" ht="22.5">
      <c r="B521" s="12" t="s">
        <v>872</v>
      </c>
      <c r="C521" s="13" t="s">
        <v>873</v>
      </c>
    </row>
    <row r="522" spans="2:3" ht="22.5">
      <c r="B522" s="12" t="s">
        <v>874</v>
      </c>
      <c r="C522" s="13" t="s">
        <v>875</v>
      </c>
    </row>
    <row r="523" spans="1:7" ht="11.25">
      <c r="A523" s="14">
        <v>186</v>
      </c>
      <c r="B523" s="15" t="s">
        <v>876</v>
      </c>
      <c r="C523" s="16" t="s">
        <v>877</v>
      </c>
      <c r="D523" s="15" t="s">
        <v>0</v>
      </c>
      <c r="E523" s="17">
        <v>1</v>
      </c>
      <c r="F523" s="18"/>
      <c r="G523" s="19">
        <f>E523*F523</f>
        <v>0</v>
      </c>
    </row>
    <row r="524" spans="1:7" ht="11.25">
      <c r="A524" s="20">
        <v>187</v>
      </c>
      <c r="B524" s="21" t="s">
        <v>878</v>
      </c>
      <c r="C524" s="22" t="s">
        <v>879</v>
      </c>
      <c r="D524" s="21" t="s">
        <v>0</v>
      </c>
      <c r="E524" s="23">
        <v>1</v>
      </c>
      <c r="F524" s="24"/>
      <c r="G524" s="25">
        <f>E524*F524</f>
        <v>0</v>
      </c>
    </row>
    <row r="525" spans="2:3" ht="22.5">
      <c r="B525" s="12" t="s">
        <v>880</v>
      </c>
      <c r="C525" s="13" t="s">
        <v>881</v>
      </c>
    </row>
    <row r="526" spans="1:7" ht="11.25">
      <c r="A526" s="14">
        <v>188</v>
      </c>
      <c r="B526" s="15" t="s">
        <v>882</v>
      </c>
      <c r="C526" s="16" t="s">
        <v>883</v>
      </c>
      <c r="D526" s="15" t="s">
        <v>0</v>
      </c>
      <c r="E526" s="17">
        <v>1</v>
      </c>
      <c r="F526" s="18"/>
      <c r="G526" s="19">
        <f>E526*F526</f>
        <v>0</v>
      </c>
    </row>
    <row r="527" spans="2:3" ht="11.25">
      <c r="B527" s="12" t="s">
        <v>884</v>
      </c>
      <c r="C527" s="13" t="s">
        <v>486</v>
      </c>
    </row>
    <row r="528" spans="2:3" ht="11.25">
      <c r="B528" s="12" t="s">
        <v>885</v>
      </c>
      <c r="C528" s="13" t="s">
        <v>886</v>
      </c>
    </row>
    <row r="529" spans="2:3" ht="22.5">
      <c r="B529" s="12" t="s">
        <v>887</v>
      </c>
      <c r="C529" s="13" t="s">
        <v>888</v>
      </c>
    </row>
    <row r="530" spans="1:7" ht="11.25">
      <c r="A530" s="14">
        <v>189</v>
      </c>
      <c r="B530" s="15" t="s">
        <v>889</v>
      </c>
      <c r="C530" s="16" t="s">
        <v>890</v>
      </c>
      <c r="D530" s="15" t="s">
        <v>0</v>
      </c>
      <c r="E530" s="17">
        <v>48</v>
      </c>
      <c r="F530" s="18"/>
      <c r="G530" s="19">
        <f>E530*F530</f>
        <v>0</v>
      </c>
    </row>
    <row r="531" spans="1:7" ht="12" thickBot="1">
      <c r="A531" s="26"/>
      <c r="B531" s="27"/>
      <c r="C531" s="28" t="s">
        <v>891</v>
      </c>
      <c r="D531" s="27"/>
      <c r="E531" s="29"/>
      <c r="F531" s="30"/>
      <c r="G531" s="30">
        <f>SUM(G500:G530)</f>
        <v>0</v>
      </c>
    </row>
    <row r="532" ht="12" thickTop="1"/>
    <row r="533" spans="2:3" ht="22.5">
      <c r="B533" s="12" t="s">
        <v>892</v>
      </c>
      <c r="C533" s="13" t="s">
        <v>893</v>
      </c>
    </row>
    <row r="534" spans="2:3" ht="11.25">
      <c r="B534" s="12" t="s">
        <v>894</v>
      </c>
      <c r="C534" s="13" t="s">
        <v>895</v>
      </c>
    </row>
    <row r="535" spans="2:3" ht="22.5">
      <c r="B535" s="12" t="s">
        <v>896</v>
      </c>
      <c r="C535" s="13" t="s">
        <v>897</v>
      </c>
    </row>
    <row r="536" spans="1:7" ht="11.25">
      <c r="A536" s="14">
        <v>190</v>
      </c>
      <c r="B536" s="15" t="s">
        <v>898</v>
      </c>
      <c r="C536" s="16" t="s">
        <v>899</v>
      </c>
      <c r="D536" s="15" t="s">
        <v>415</v>
      </c>
      <c r="E536" s="17">
        <v>1360</v>
      </c>
      <c r="F536" s="18"/>
      <c r="G536" s="19">
        <f>E536*F536</f>
        <v>0</v>
      </c>
    </row>
    <row r="537" spans="2:3" ht="22.5">
      <c r="B537" s="12" t="s">
        <v>900</v>
      </c>
      <c r="C537" s="13" t="s">
        <v>901</v>
      </c>
    </row>
    <row r="538" spans="2:3" ht="22.5">
      <c r="B538" s="12" t="s">
        <v>902</v>
      </c>
      <c r="C538" s="13" t="s">
        <v>903</v>
      </c>
    </row>
    <row r="539" spans="1:7" ht="22.5">
      <c r="A539" s="14">
        <v>191</v>
      </c>
      <c r="B539" s="15" t="s">
        <v>904</v>
      </c>
      <c r="C539" s="16" t="s">
        <v>905</v>
      </c>
      <c r="D539" s="15" t="s">
        <v>0</v>
      </c>
      <c r="E539" s="17">
        <v>9</v>
      </c>
      <c r="F539" s="18"/>
      <c r="G539" s="19">
        <f>E539*F539</f>
        <v>0</v>
      </c>
    </row>
    <row r="540" spans="2:3" ht="11.25">
      <c r="B540" s="12" t="s">
        <v>906</v>
      </c>
      <c r="C540" s="13" t="s">
        <v>907</v>
      </c>
    </row>
    <row r="541" spans="2:3" ht="11.25">
      <c r="B541" s="12" t="s">
        <v>908</v>
      </c>
      <c r="C541" s="13" t="s">
        <v>909</v>
      </c>
    </row>
    <row r="542" spans="1:7" ht="11.25">
      <c r="A542" s="14">
        <v>192</v>
      </c>
      <c r="B542" s="15" t="s">
        <v>910</v>
      </c>
      <c r="C542" s="16" t="s">
        <v>911</v>
      </c>
      <c r="D542" s="15" t="s">
        <v>0</v>
      </c>
      <c r="E542" s="17">
        <v>9</v>
      </c>
      <c r="F542" s="18"/>
      <c r="G542" s="19">
        <f>E542*F542</f>
        <v>0</v>
      </c>
    </row>
    <row r="543" spans="2:3" ht="11.25">
      <c r="B543" s="12" t="s">
        <v>912</v>
      </c>
      <c r="C543" s="13" t="s">
        <v>913</v>
      </c>
    </row>
    <row r="544" spans="2:3" ht="11.25">
      <c r="B544" s="12" t="s">
        <v>914</v>
      </c>
      <c r="C544" s="13" t="s">
        <v>915</v>
      </c>
    </row>
    <row r="545" spans="2:3" ht="22.5">
      <c r="B545" s="12" t="s">
        <v>916</v>
      </c>
      <c r="C545" s="13" t="s">
        <v>917</v>
      </c>
    </row>
    <row r="546" spans="1:7" ht="11.25">
      <c r="A546" s="14">
        <v>193</v>
      </c>
      <c r="B546" s="15" t="s">
        <v>918</v>
      </c>
      <c r="C546" s="16" t="s">
        <v>919</v>
      </c>
      <c r="D546" s="15" t="s">
        <v>415</v>
      </c>
      <c r="E546" s="17">
        <v>425</v>
      </c>
      <c r="F546" s="18"/>
      <c r="G546" s="19">
        <f>E546*F546</f>
        <v>0</v>
      </c>
    </row>
    <row r="547" spans="1:7" ht="12" thickBot="1">
      <c r="A547" s="26"/>
      <c r="B547" s="27"/>
      <c r="C547" s="28" t="s">
        <v>920</v>
      </c>
      <c r="D547" s="27"/>
      <c r="E547" s="29"/>
      <c r="F547" s="30"/>
      <c r="G547" s="30">
        <f>SUM(G533:G546)</f>
        <v>0</v>
      </c>
    </row>
    <row r="548" ht="12" thickTop="1"/>
    <row r="549" spans="2:3" ht="11.25">
      <c r="B549" s="12" t="s">
        <v>921</v>
      </c>
      <c r="C549" s="13" t="s">
        <v>922</v>
      </c>
    </row>
    <row r="550" spans="2:3" ht="11.25">
      <c r="B550" s="12" t="s">
        <v>923</v>
      </c>
      <c r="C550" s="13" t="s">
        <v>924</v>
      </c>
    </row>
    <row r="551" spans="2:3" ht="11.25">
      <c r="B551" s="12" t="s">
        <v>925</v>
      </c>
      <c r="C551" s="13" t="s">
        <v>926</v>
      </c>
    </row>
    <row r="552" spans="2:3" ht="22.5">
      <c r="B552" s="12" t="s">
        <v>927</v>
      </c>
      <c r="C552" s="13" t="s">
        <v>928</v>
      </c>
    </row>
    <row r="553" spans="1:7" ht="11.25">
      <c r="A553" s="14">
        <v>194</v>
      </c>
      <c r="B553" s="15" t="s">
        <v>929</v>
      </c>
      <c r="C553" s="16" t="s">
        <v>930</v>
      </c>
      <c r="D553" s="15" t="s">
        <v>0</v>
      </c>
      <c r="E553" s="17">
        <v>2</v>
      </c>
      <c r="F553" s="18"/>
      <c r="G553" s="19">
        <f aca="true" t="shared" si="2" ref="G553:G558">E553*F553</f>
        <v>0</v>
      </c>
    </row>
    <row r="554" spans="1:7" ht="11.25">
      <c r="A554" s="20">
        <v>195</v>
      </c>
      <c r="B554" s="21" t="s">
        <v>931</v>
      </c>
      <c r="C554" s="22" t="s">
        <v>932</v>
      </c>
      <c r="D554" s="21" t="s">
        <v>0</v>
      </c>
      <c r="E554" s="23">
        <v>9</v>
      </c>
      <c r="F554" s="24"/>
      <c r="G554" s="25">
        <f t="shared" si="2"/>
        <v>0</v>
      </c>
    </row>
    <row r="555" spans="1:7" ht="11.25">
      <c r="A555" s="20">
        <v>196</v>
      </c>
      <c r="B555" s="21" t="s">
        <v>933</v>
      </c>
      <c r="C555" s="22" t="s">
        <v>934</v>
      </c>
      <c r="D555" s="21" t="s">
        <v>0</v>
      </c>
      <c r="E555" s="23">
        <v>10</v>
      </c>
      <c r="F555" s="24"/>
      <c r="G555" s="25">
        <f t="shared" si="2"/>
        <v>0</v>
      </c>
    </row>
    <row r="556" spans="1:7" ht="11.25">
      <c r="A556" s="20">
        <v>197</v>
      </c>
      <c r="B556" s="21" t="s">
        <v>935</v>
      </c>
      <c r="C556" s="22" t="s">
        <v>936</v>
      </c>
      <c r="D556" s="21" t="s">
        <v>0</v>
      </c>
      <c r="E556" s="23">
        <v>9</v>
      </c>
      <c r="F556" s="24"/>
      <c r="G556" s="25">
        <f t="shared" si="2"/>
        <v>0</v>
      </c>
    </row>
    <row r="557" spans="1:7" ht="11.25">
      <c r="A557" s="20">
        <v>198</v>
      </c>
      <c r="B557" s="21" t="s">
        <v>937</v>
      </c>
      <c r="C557" s="22" t="s">
        <v>877</v>
      </c>
      <c r="D557" s="21" t="s">
        <v>0</v>
      </c>
      <c r="E557" s="23">
        <v>13</v>
      </c>
      <c r="F557" s="24"/>
      <c r="G557" s="25">
        <f t="shared" si="2"/>
        <v>0</v>
      </c>
    </row>
    <row r="558" spans="1:7" ht="11.25">
      <c r="A558" s="20">
        <v>199</v>
      </c>
      <c r="B558" s="21" t="s">
        <v>938</v>
      </c>
      <c r="C558" s="22" t="s">
        <v>778</v>
      </c>
      <c r="D558" s="21" t="s">
        <v>0</v>
      </c>
      <c r="E558" s="23">
        <v>2</v>
      </c>
      <c r="F558" s="24"/>
      <c r="G558" s="25">
        <f t="shared" si="2"/>
        <v>0</v>
      </c>
    </row>
    <row r="559" spans="2:3" ht="11.25">
      <c r="B559" s="12" t="s">
        <v>939</v>
      </c>
      <c r="C559" s="13" t="s">
        <v>940</v>
      </c>
    </row>
    <row r="560" spans="2:3" ht="22.5">
      <c r="B560" s="12" t="s">
        <v>941</v>
      </c>
      <c r="C560" s="13" t="s">
        <v>942</v>
      </c>
    </row>
    <row r="561" spans="1:7" ht="11.25">
      <c r="A561" s="14">
        <v>200</v>
      </c>
      <c r="B561" s="15" t="s">
        <v>943</v>
      </c>
      <c r="C561" s="16" t="s">
        <v>944</v>
      </c>
      <c r="D561" s="15" t="s">
        <v>0</v>
      </c>
      <c r="E561" s="17">
        <v>1</v>
      </c>
      <c r="F561" s="18"/>
      <c r="G561" s="19">
        <f>E561*F561</f>
        <v>0</v>
      </c>
    </row>
    <row r="562" spans="1:7" ht="11.25">
      <c r="A562" s="20">
        <v>201</v>
      </c>
      <c r="B562" s="21" t="s">
        <v>945</v>
      </c>
      <c r="C562" s="22" t="s">
        <v>946</v>
      </c>
      <c r="D562" s="21" t="s">
        <v>0</v>
      </c>
      <c r="E562" s="23">
        <v>3</v>
      </c>
      <c r="F562" s="24"/>
      <c r="G562" s="25">
        <f>E562*F562</f>
        <v>0</v>
      </c>
    </row>
    <row r="563" spans="1:7" ht="11.25">
      <c r="A563" s="20">
        <v>202</v>
      </c>
      <c r="B563" s="21" t="s">
        <v>947</v>
      </c>
      <c r="C563" s="22" t="s">
        <v>948</v>
      </c>
      <c r="D563" s="21" t="s">
        <v>0</v>
      </c>
      <c r="E563" s="23">
        <v>2</v>
      </c>
      <c r="F563" s="24"/>
      <c r="G563" s="25">
        <f>E563*F563</f>
        <v>0</v>
      </c>
    </row>
    <row r="564" spans="2:3" ht="11.25">
      <c r="B564" s="12" t="s">
        <v>949</v>
      </c>
      <c r="C564" s="13" t="s">
        <v>950</v>
      </c>
    </row>
    <row r="565" spans="2:3" ht="22.5">
      <c r="B565" s="12" t="s">
        <v>951</v>
      </c>
      <c r="C565" s="13" t="s">
        <v>952</v>
      </c>
    </row>
    <row r="566" spans="1:7" ht="11.25">
      <c r="A566" s="14">
        <v>203</v>
      </c>
      <c r="B566" s="15" t="s">
        <v>953</v>
      </c>
      <c r="C566" s="16" t="s">
        <v>934</v>
      </c>
      <c r="D566" s="15" t="s">
        <v>0</v>
      </c>
      <c r="E566" s="17">
        <v>1</v>
      </c>
      <c r="F566" s="18"/>
      <c r="G566" s="19">
        <f>E566*F566</f>
        <v>0</v>
      </c>
    </row>
    <row r="567" spans="2:3" ht="11.25">
      <c r="B567" s="12" t="s">
        <v>954</v>
      </c>
      <c r="C567" s="13" t="s">
        <v>955</v>
      </c>
    </row>
    <row r="568" spans="2:3" ht="33.75">
      <c r="B568" s="12" t="s">
        <v>956</v>
      </c>
      <c r="C568" s="13" t="s">
        <v>957</v>
      </c>
    </row>
    <row r="569" spans="1:7" ht="11.25">
      <c r="A569" s="14">
        <v>204</v>
      </c>
      <c r="B569" s="15" t="s">
        <v>958</v>
      </c>
      <c r="C569" s="16" t="s">
        <v>959</v>
      </c>
      <c r="D569" s="15" t="s">
        <v>0</v>
      </c>
      <c r="E569" s="17">
        <v>1</v>
      </c>
      <c r="F569" s="18"/>
      <c r="G569" s="19">
        <f>E569*F569</f>
        <v>0</v>
      </c>
    </row>
    <row r="570" spans="2:3" ht="11.25">
      <c r="B570" s="12" t="s">
        <v>960</v>
      </c>
      <c r="C570" s="13" t="s">
        <v>961</v>
      </c>
    </row>
    <row r="571" spans="2:3" ht="33.75">
      <c r="B571" s="12" t="s">
        <v>962</v>
      </c>
      <c r="C571" s="13" t="s">
        <v>963</v>
      </c>
    </row>
    <row r="572" spans="1:7" ht="11.25">
      <c r="A572" s="14">
        <v>205</v>
      </c>
      <c r="B572" s="15" t="s">
        <v>964</v>
      </c>
      <c r="C572" s="16" t="s">
        <v>948</v>
      </c>
      <c r="D572" s="15" t="s">
        <v>0</v>
      </c>
      <c r="E572" s="17">
        <v>2</v>
      </c>
      <c r="F572" s="18"/>
      <c r="G572" s="19">
        <f>E572*F572</f>
        <v>0</v>
      </c>
    </row>
    <row r="573" spans="1:7" ht="11.25">
      <c r="A573" s="20">
        <v>206</v>
      </c>
      <c r="B573" s="21" t="s">
        <v>965</v>
      </c>
      <c r="C573" s="22" t="s">
        <v>966</v>
      </c>
      <c r="D573" s="21" t="s">
        <v>0</v>
      </c>
      <c r="E573" s="23">
        <v>4</v>
      </c>
      <c r="F573" s="24"/>
      <c r="G573" s="25">
        <f>E573*F573</f>
        <v>0</v>
      </c>
    </row>
    <row r="574" spans="1:7" ht="11.25">
      <c r="A574" s="20">
        <v>207</v>
      </c>
      <c r="B574" s="21" t="s">
        <v>967</v>
      </c>
      <c r="C574" s="22" t="s">
        <v>968</v>
      </c>
      <c r="D574" s="21" t="s">
        <v>0</v>
      </c>
      <c r="E574" s="23">
        <v>1</v>
      </c>
      <c r="F574" s="24"/>
      <c r="G574" s="25">
        <f>E574*F574</f>
        <v>0</v>
      </c>
    </row>
    <row r="575" spans="2:3" ht="11.25">
      <c r="B575" s="12" t="s">
        <v>969</v>
      </c>
      <c r="C575" s="13" t="s">
        <v>970</v>
      </c>
    </row>
    <row r="576" spans="2:3" ht="22.5">
      <c r="B576" s="12" t="s">
        <v>971</v>
      </c>
      <c r="C576" s="13" t="s">
        <v>972</v>
      </c>
    </row>
    <row r="577" spans="1:7" ht="11.25">
      <c r="A577" s="14">
        <v>208</v>
      </c>
      <c r="B577" s="15" t="s">
        <v>973</v>
      </c>
      <c r="C577" s="16" t="s">
        <v>974</v>
      </c>
      <c r="D577" s="15" t="s">
        <v>0</v>
      </c>
      <c r="E577" s="17">
        <v>1</v>
      </c>
      <c r="F577" s="18"/>
      <c r="G577" s="19">
        <f>E577*F577</f>
        <v>0</v>
      </c>
    </row>
    <row r="578" spans="1:7" ht="11.25">
      <c r="A578" s="20">
        <v>209</v>
      </c>
      <c r="B578" s="21" t="s">
        <v>975</v>
      </c>
      <c r="C578" s="22" t="s">
        <v>976</v>
      </c>
      <c r="D578" s="21" t="s">
        <v>0</v>
      </c>
      <c r="E578" s="23">
        <v>1</v>
      </c>
      <c r="F578" s="24"/>
      <c r="G578" s="25">
        <f>E578*F578</f>
        <v>0</v>
      </c>
    </row>
    <row r="579" spans="2:3" ht="11.25">
      <c r="B579" s="12" t="s">
        <v>977</v>
      </c>
      <c r="C579" s="13" t="s">
        <v>978</v>
      </c>
    </row>
    <row r="580" spans="2:3" ht="22.5">
      <c r="B580" s="12" t="s">
        <v>979</v>
      </c>
      <c r="C580" s="13" t="s">
        <v>980</v>
      </c>
    </row>
    <row r="581" spans="1:7" ht="11.25">
      <c r="A581" s="14">
        <v>210</v>
      </c>
      <c r="B581" s="15" t="s">
        <v>981</v>
      </c>
      <c r="C581" s="16" t="s">
        <v>982</v>
      </c>
      <c r="D581" s="15" t="s">
        <v>0</v>
      </c>
      <c r="E581" s="17">
        <v>1</v>
      </c>
      <c r="F581" s="18"/>
      <c r="G581" s="19">
        <f>E581*F581</f>
        <v>0</v>
      </c>
    </row>
    <row r="582" spans="1:7" ht="11.25">
      <c r="A582" s="20">
        <v>211</v>
      </c>
      <c r="B582" s="21" t="s">
        <v>983</v>
      </c>
      <c r="C582" s="22" t="s">
        <v>984</v>
      </c>
      <c r="D582" s="21" t="s">
        <v>0</v>
      </c>
      <c r="E582" s="23">
        <v>1</v>
      </c>
      <c r="F582" s="24"/>
      <c r="G582" s="25">
        <f>E582*F582</f>
        <v>0</v>
      </c>
    </row>
    <row r="583" spans="2:3" ht="11.25">
      <c r="B583" s="12" t="s">
        <v>985</v>
      </c>
      <c r="C583" s="13" t="s">
        <v>986</v>
      </c>
    </row>
    <row r="584" spans="2:3" ht="11.25">
      <c r="B584" s="12" t="s">
        <v>987</v>
      </c>
      <c r="C584" s="13" t="s">
        <v>988</v>
      </c>
    </row>
    <row r="585" spans="1:7" ht="22.5">
      <c r="A585" s="14">
        <v>212</v>
      </c>
      <c r="B585" s="15" t="s">
        <v>989</v>
      </c>
      <c r="C585" s="16" t="s">
        <v>990</v>
      </c>
      <c r="D585" s="15" t="s">
        <v>0</v>
      </c>
      <c r="E585" s="17">
        <v>1</v>
      </c>
      <c r="F585" s="18"/>
      <c r="G585" s="19">
        <f>E585*F585</f>
        <v>0</v>
      </c>
    </row>
    <row r="586" spans="2:3" ht="11.25">
      <c r="B586" s="12" t="s">
        <v>991</v>
      </c>
      <c r="C586" s="13" t="s">
        <v>992</v>
      </c>
    </row>
    <row r="587" spans="1:7" ht="22.5">
      <c r="A587" s="14">
        <v>213</v>
      </c>
      <c r="B587" s="15" t="s">
        <v>993</v>
      </c>
      <c r="C587" s="16" t="s">
        <v>994</v>
      </c>
      <c r="D587" s="15" t="s">
        <v>0</v>
      </c>
      <c r="E587" s="17">
        <v>2</v>
      </c>
      <c r="F587" s="18"/>
      <c r="G587" s="19">
        <f>E587*F587</f>
        <v>0</v>
      </c>
    </row>
    <row r="588" spans="1:7" ht="22.5">
      <c r="A588" s="20">
        <v>214</v>
      </c>
      <c r="B588" s="21" t="s">
        <v>995</v>
      </c>
      <c r="C588" s="22" t="s">
        <v>990</v>
      </c>
      <c r="D588" s="21" t="s">
        <v>0</v>
      </c>
      <c r="E588" s="23">
        <v>1</v>
      </c>
      <c r="F588" s="24"/>
      <c r="G588" s="25">
        <f>E588*F588</f>
        <v>0</v>
      </c>
    </row>
    <row r="589" spans="1:7" ht="22.5">
      <c r="A589" s="20">
        <v>215</v>
      </c>
      <c r="B589" s="21" t="s">
        <v>996</v>
      </c>
      <c r="C589" s="22" t="s">
        <v>997</v>
      </c>
      <c r="D589" s="21" t="s">
        <v>0</v>
      </c>
      <c r="E589" s="23">
        <v>5</v>
      </c>
      <c r="F589" s="24"/>
      <c r="G589" s="25">
        <f>E589*F589</f>
        <v>0</v>
      </c>
    </row>
    <row r="590" spans="2:3" ht="11.25">
      <c r="B590" s="12" t="s">
        <v>998</v>
      </c>
      <c r="C590" s="13" t="s">
        <v>999</v>
      </c>
    </row>
    <row r="591" spans="2:3" ht="22.5">
      <c r="B591" s="12" t="s">
        <v>1000</v>
      </c>
      <c r="C591" s="13" t="s">
        <v>1001</v>
      </c>
    </row>
    <row r="592" spans="1:7" ht="11.25">
      <c r="A592" s="14">
        <v>216</v>
      </c>
      <c r="B592" s="15" t="s">
        <v>1002</v>
      </c>
      <c r="C592" s="16" t="s">
        <v>1003</v>
      </c>
      <c r="D592" s="15" t="s">
        <v>0</v>
      </c>
      <c r="E592" s="17">
        <v>1</v>
      </c>
      <c r="F592" s="18"/>
      <c r="G592" s="19">
        <f>E592*F592</f>
        <v>0</v>
      </c>
    </row>
    <row r="593" spans="2:3" ht="22.5">
      <c r="B593" s="12" t="s">
        <v>1004</v>
      </c>
      <c r="C593" s="13" t="s">
        <v>1005</v>
      </c>
    </row>
    <row r="594" spans="1:7" ht="11.25">
      <c r="A594" s="14">
        <v>217</v>
      </c>
      <c r="B594" s="15" t="s">
        <v>1006</v>
      </c>
      <c r="C594" s="16" t="s">
        <v>1007</v>
      </c>
      <c r="D594" s="15" t="s">
        <v>0</v>
      </c>
      <c r="E594" s="17">
        <v>2</v>
      </c>
      <c r="F594" s="18"/>
      <c r="G594" s="19">
        <f>E594*F594</f>
        <v>0</v>
      </c>
    </row>
    <row r="595" spans="1:7" ht="11.25">
      <c r="A595" s="20">
        <v>218</v>
      </c>
      <c r="B595" s="21" t="s">
        <v>1008</v>
      </c>
      <c r="C595" s="22" t="s">
        <v>1003</v>
      </c>
      <c r="D595" s="21" t="s">
        <v>0</v>
      </c>
      <c r="E595" s="23">
        <v>4</v>
      </c>
      <c r="F595" s="24"/>
      <c r="G595" s="25">
        <f>E595*F595</f>
        <v>0</v>
      </c>
    </row>
    <row r="596" spans="1:7" ht="11.25">
      <c r="A596" s="20">
        <v>219</v>
      </c>
      <c r="B596" s="21" t="s">
        <v>1009</v>
      </c>
      <c r="C596" s="22" t="s">
        <v>1010</v>
      </c>
      <c r="D596" s="21" t="s">
        <v>0</v>
      </c>
      <c r="E596" s="23">
        <v>1</v>
      </c>
      <c r="F596" s="24"/>
      <c r="G596" s="25">
        <f>E596*F596</f>
        <v>0</v>
      </c>
    </row>
    <row r="597" spans="2:3" ht="22.5">
      <c r="B597" s="12" t="s">
        <v>1011</v>
      </c>
      <c r="C597" s="13" t="s">
        <v>1012</v>
      </c>
    </row>
    <row r="598" spans="1:7" ht="11.25">
      <c r="A598" s="14">
        <v>220</v>
      </c>
      <c r="B598" s="15" t="s">
        <v>1013</v>
      </c>
      <c r="C598" s="16" t="s">
        <v>1014</v>
      </c>
      <c r="D598" s="15" t="s">
        <v>0</v>
      </c>
      <c r="E598" s="17">
        <v>1</v>
      </c>
      <c r="F598" s="18"/>
      <c r="G598" s="19">
        <f>E598*F598</f>
        <v>0</v>
      </c>
    </row>
    <row r="599" spans="2:3" ht="11.25">
      <c r="B599" s="12" t="s">
        <v>1015</v>
      </c>
      <c r="C599" s="13" t="s">
        <v>1016</v>
      </c>
    </row>
    <row r="600" spans="2:3" ht="11.25">
      <c r="B600" s="12" t="s">
        <v>1017</v>
      </c>
      <c r="C600" s="13" t="s">
        <v>1018</v>
      </c>
    </row>
    <row r="601" spans="1:7" ht="11.25">
      <c r="A601" s="14">
        <v>221</v>
      </c>
      <c r="B601" s="15" t="s">
        <v>1019</v>
      </c>
      <c r="C601" s="16" t="s">
        <v>1020</v>
      </c>
      <c r="D601" s="15" t="s">
        <v>0</v>
      </c>
      <c r="E601" s="17">
        <v>1</v>
      </c>
      <c r="F601" s="18"/>
      <c r="G601" s="19">
        <f>E601*F601</f>
        <v>0</v>
      </c>
    </row>
    <row r="602" spans="2:3" ht="11.25">
      <c r="B602" s="12" t="s">
        <v>1021</v>
      </c>
      <c r="C602" s="13" t="s">
        <v>1022</v>
      </c>
    </row>
    <row r="603" spans="2:3" ht="22.5">
      <c r="B603" s="12" t="s">
        <v>1023</v>
      </c>
      <c r="C603" s="13" t="s">
        <v>1024</v>
      </c>
    </row>
    <row r="604" spans="1:7" ht="11.25">
      <c r="A604" s="14">
        <v>222</v>
      </c>
      <c r="B604" s="15" t="s">
        <v>1025</v>
      </c>
      <c r="C604" s="16" t="s">
        <v>932</v>
      </c>
      <c r="D604" s="15" t="s">
        <v>0</v>
      </c>
      <c r="E604" s="17">
        <v>1</v>
      </c>
      <c r="F604" s="18"/>
      <c r="G604" s="19">
        <f>E604*F604</f>
        <v>0</v>
      </c>
    </row>
    <row r="605" spans="1:7" ht="11.25">
      <c r="A605" s="20">
        <v>223</v>
      </c>
      <c r="B605" s="21" t="s">
        <v>1026</v>
      </c>
      <c r="C605" s="22" t="s">
        <v>936</v>
      </c>
      <c r="D605" s="21" t="s">
        <v>0</v>
      </c>
      <c r="E605" s="23">
        <v>1</v>
      </c>
      <c r="F605" s="24"/>
      <c r="G605" s="25">
        <f>E605*F605</f>
        <v>0</v>
      </c>
    </row>
    <row r="606" spans="1:7" ht="11.25">
      <c r="A606" s="20">
        <v>224</v>
      </c>
      <c r="B606" s="21" t="s">
        <v>1027</v>
      </c>
      <c r="C606" s="22" t="s">
        <v>877</v>
      </c>
      <c r="D606" s="21" t="s">
        <v>0</v>
      </c>
      <c r="E606" s="23">
        <v>1</v>
      </c>
      <c r="F606" s="24"/>
      <c r="G606" s="25">
        <f>E606*F606</f>
        <v>0</v>
      </c>
    </row>
    <row r="607" spans="2:3" ht="11.25">
      <c r="B607" s="12" t="s">
        <v>1028</v>
      </c>
      <c r="C607" s="13" t="s">
        <v>1029</v>
      </c>
    </row>
    <row r="608" spans="2:3" ht="22.5">
      <c r="B608" s="12" t="s">
        <v>1030</v>
      </c>
      <c r="C608" s="13" t="s">
        <v>1031</v>
      </c>
    </row>
    <row r="609" spans="2:3" ht="22.5">
      <c r="B609" s="12" t="s">
        <v>1032</v>
      </c>
      <c r="C609" s="13" t="s">
        <v>1033</v>
      </c>
    </row>
    <row r="610" spans="1:7" ht="22.5">
      <c r="A610" s="14">
        <v>225</v>
      </c>
      <c r="B610" s="15" t="s">
        <v>1034</v>
      </c>
      <c r="C610" s="16" t="s">
        <v>1035</v>
      </c>
      <c r="D610" s="15" t="s">
        <v>0</v>
      </c>
      <c r="E610" s="17">
        <v>3</v>
      </c>
      <c r="F610" s="18"/>
      <c r="G610" s="19">
        <f>E610*F610</f>
        <v>0</v>
      </c>
    </row>
    <row r="611" spans="2:3" ht="22.5">
      <c r="B611" s="12" t="s">
        <v>1036</v>
      </c>
      <c r="C611" s="13" t="s">
        <v>1037</v>
      </c>
    </row>
    <row r="612" spans="1:7" ht="22.5">
      <c r="A612" s="14">
        <v>226</v>
      </c>
      <c r="B612" s="15" t="s">
        <v>1038</v>
      </c>
      <c r="C612" s="16" t="s">
        <v>1035</v>
      </c>
      <c r="D612" s="15" t="s">
        <v>0</v>
      </c>
      <c r="E612" s="17">
        <v>2</v>
      </c>
      <c r="F612" s="18"/>
      <c r="G612" s="19">
        <f>E612*F612</f>
        <v>0</v>
      </c>
    </row>
    <row r="613" spans="2:3" ht="22.5">
      <c r="B613" s="12" t="s">
        <v>1039</v>
      </c>
      <c r="C613" s="13" t="s">
        <v>1040</v>
      </c>
    </row>
    <row r="614" spans="2:3" ht="22.5">
      <c r="B614" s="12" t="s">
        <v>1041</v>
      </c>
      <c r="C614" s="13" t="s">
        <v>1042</v>
      </c>
    </row>
    <row r="615" spans="2:3" ht="22.5">
      <c r="B615" s="12" t="s">
        <v>1043</v>
      </c>
      <c r="C615" s="13" t="s">
        <v>1044</v>
      </c>
    </row>
    <row r="616" spans="1:7" ht="11.25">
      <c r="A616" s="14">
        <v>227</v>
      </c>
      <c r="B616" s="15" t="s">
        <v>1045</v>
      </c>
      <c r="C616" s="16" t="s">
        <v>1046</v>
      </c>
      <c r="D616" s="15" t="s">
        <v>0</v>
      </c>
      <c r="E616" s="17">
        <v>4</v>
      </c>
      <c r="F616" s="18"/>
      <c r="G616" s="19">
        <f>E616*F616</f>
        <v>0</v>
      </c>
    </row>
    <row r="617" spans="2:3" ht="11.25">
      <c r="B617" s="12" t="s">
        <v>1047</v>
      </c>
      <c r="C617" s="13" t="s">
        <v>1048</v>
      </c>
    </row>
    <row r="618" spans="2:3" ht="22.5">
      <c r="B618" s="12" t="s">
        <v>1049</v>
      </c>
      <c r="C618" s="13" t="s">
        <v>1050</v>
      </c>
    </row>
    <row r="619" spans="1:7" ht="11.25">
      <c r="A619" s="14">
        <v>228</v>
      </c>
      <c r="B619" s="15" t="s">
        <v>1051</v>
      </c>
      <c r="C619" s="16" t="s">
        <v>1052</v>
      </c>
      <c r="D619" s="15" t="s">
        <v>0</v>
      </c>
      <c r="E619" s="17">
        <v>4</v>
      </c>
      <c r="F619" s="18"/>
      <c r="G619" s="19">
        <f>E619*F619</f>
        <v>0</v>
      </c>
    </row>
    <row r="620" spans="1:7" ht="11.25">
      <c r="A620" s="20">
        <v>229</v>
      </c>
      <c r="B620" s="21" t="s">
        <v>1053</v>
      </c>
      <c r="C620" s="22" t="s">
        <v>714</v>
      </c>
      <c r="D620" s="21" t="s">
        <v>0</v>
      </c>
      <c r="E620" s="23">
        <v>4</v>
      </c>
      <c r="F620" s="24"/>
      <c r="G620" s="25">
        <f>E620*F620</f>
        <v>0</v>
      </c>
    </row>
    <row r="621" spans="1:7" ht="11.25">
      <c r="A621" s="20">
        <v>230</v>
      </c>
      <c r="B621" s="21" t="s">
        <v>1054</v>
      </c>
      <c r="C621" s="22" t="s">
        <v>1055</v>
      </c>
      <c r="D621" s="21" t="s">
        <v>0</v>
      </c>
      <c r="E621" s="23">
        <v>3</v>
      </c>
      <c r="F621" s="24"/>
      <c r="G621" s="25">
        <f>E621*F621</f>
        <v>0</v>
      </c>
    </row>
    <row r="622" spans="2:3" ht="22.5">
      <c r="B622" s="12" t="s">
        <v>1056</v>
      </c>
      <c r="C622" s="13" t="s">
        <v>1057</v>
      </c>
    </row>
    <row r="623" spans="2:3" ht="11.25">
      <c r="B623" s="12" t="s">
        <v>1058</v>
      </c>
      <c r="C623" s="13" t="s">
        <v>1059</v>
      </c>
    </row>
    <row r="624" spans="2:3" ht="11.25">
      <c r="B624" s="12" t="s">
        <v>1060</v>
      </c>
      <c r="C624" s="13" t="s">
        <v>1061</v>
      </c>
    </row>
    <row r="625" spans="1:7" ht="11.25">
      <c r="A625" s="14">
        <v>231</v>
      </c>
      <c r="B625" s="15" t="s">
        <v>1062</v>
      </c>
      <c r="C625" s="16" t="s">
        <v>919</v>
      </c>
      <c r="D625" s="15" t="s">
        <v>100</v>
      </c>
      <c r="E625" s="17">
        <v>4</v>
      </c>
      <c r="F625" s="18"/>
      <c r="G625" s="19">
        <f>E625*F625</f>
        <v>0</v>
      </c>
    </row>
    <row r="626" spans="2:3" ht="11.25">
      <c r="B626" s="12" t="s">
        <v>1063</v>
      </c>
      <c r="C626" s="13" t="s">
        <v>1064</v>
      </c>
    </row>
    <row r="627" spans="2:3" ht="11.25">
      <c r="B627" s="12" t="s">
        <v>1065</v>
      </c>
      <c r="C627" s="13" t="s">
        <v>1066</v>
      </c>
    </row>
    <row r="628" spans="1:7" ht="11.25">
      <c r="A628" s="14">
        <v>232</v>
      </c>
      <c r="B628" s="15" t="s">
        <v>1067</v>
      </c>
      <c r="C628" s="16" t="s">
        <v>1068</v>
      </c>
      <c r="D628" s="15" t="s">
        <v>415</v>
      </c>
      <c r="E628" s="17">
        <v>630</v>
      </c>
      <c r="F628" s="18"/>
      <c r="G628" s="19">
        <f>E628*F628</f>
        <v>0</v>
      </c>
    </row>
    <row r="629" spans="2:3" ht="11.25">
      <c r="B629" s="12" t="s">
        <v>1069</v>
      </c>
      <c r="C629" s="13" t="s">
        <v>1070</v>
      </c>
    </row>
    <row r="630" spans="2:3" ht="11.25">
      <c r="B630" s="12" t="s">
        <v>1071</v>
      </c>
      <c r="C630" s="13" t="s">
        <v>1072</v>
      </c>
    </row>
    <row r="631" spans="1:7" ht="11.25">
      <c r="A631" s="14">
        <v>233</v>
      </c>
      <c r="B631" s="15" t="s">
        <v>1073</v>
      </c>
      <c r="C631" s="16" t="s">
        <v>919</v>
      </c>
      <c r="D631" s="15" t="s">
        <v>415</v>
      </c>
      <c r="E631" s="17">
        <v>147</v>
      </c>
      <c r="F631" s="18"/>
      <c r="G631" s="19">
        <f>E631*F631</f>
        <v>0</v>
      </c>
    </row>
    <row r="632" spans="2:3" ht="11.25">
      <c r="B632" s="12" t="s">
        <v>1074</v>
      </c>
      <c r="C632" s="13" t="s">
        <v>1075</v>
      </c>
    </row>
    <row r="633" spans="2:3" ht="22.5">
      <c r="B633" s="12" t="s">
        <v>1076</v>
      </c>
      <c r="C633" s="13" t="s">
        <v>1077</v>
      </c>
    </row>
    <row r="634" spans="1:7" ht="11.25">
      <c r="A634" s="14">
        <v>234</v>
      </c>
      <c r="B634" s="15" t="s">
        <v>1078</v>
      </c>
      <c r="C634" s="16" t="s">
        <v>877</v>
      </c>
      <c r="D634" s="15" t="s">
        <v>0</v>
      </c>
      <c r="E634" s="17">
        <v>2</v>
      </c>
      <c r="F634" s="18"/>
      <c r="G634" s="19">
        <f>E634*F634</f>
        <v>0</v>
      </c>
    </row>
    <row r="635" spans="1:7" ht="11.25">
      <c r="A635" s="20">
        <v>235</v>
      </c>
      <c r="B635" s="21" t="s">
        <v>1079</v>
      </c>
      <c r="C635" s="22" t="s">
        <v>1080</v>
      </c>
      <c r="D635" s="21" t="s">
        <v>0</v>
      </c>
      <c r="E635" s="23">
        <v>1</v>
      </c>
      <c r="F635" s="24"/>
      <c r="G635" s="25">
        <f>E635*F635</f>
        <v>0</v>
      </c>
    </row>
    <row r="636" spans="2:3" ht="11.25">
      <c r="B636" s="12" t="s">
        <v>1081</v>
      </c>
      <c r="C636" s="13" t="s">
        <v>1082</v>
      </c>
    </row>
    <row r="637" spans="2:3" ht="11.25">
      <c r="B637" s="12" t="s">
        <v>1083</v>
      </c>
      <c r="C637" s="13" t="s">
        <v>1084</v>
      </c>
    </row>
    <row r="638" spans="1:7" ht="11.25">
      <c r="A638" s="14">
        <v>236</v>
      </c>
      <c r="B638" s="15" t="s">
        <v>1085</v>
      </c>
      <c r="C638" s="16" t="s">
        <v>877</v>
      </c>
      <c r="D638" s="15" t="s">
        <v>0</v>
      </c>
      <c r="E638" s="17">
        <v>1</v>
      </c>
      <c r="F638" s="18"/>
      <c r="G638" s="19">
        <f>E638*F638</f>
        <v>0</v>
      </c>
    </row>
    <row r="639" spans="1:7" ht="11.25">
      <c r="A639" s="20">
        <v>237</v>
      </c>
      <c r="B639" s="21" t="s">
        <v>1086</v>
      </c>
      <c r="C639" s="22" t="s">
        <v>778</v>
      </c>
      <c r="D639" s="21" t="s">
        <v>0</v>
      </c>
      <c r="E639" s="23">
        <v>1</v>
      </c>
      <c r="F639" s="24"/>
      <c r="G639" s="25">
        <f>E639*F639</f>
        <v>0</v>
      </c>
    </row>
    <row r="640" spans="1:7" ht="11.25">
      <c r="A640" s="20">
        <v>238</v>
      </c>
      <c r="B640" s="21" t="s">
        <v>1087</v>
      </c>
      <c r="C640" s="22" t="s">
        <v>879</v>
      </c>
      <c r="D640" s="21" t="s">
        <v>0</v>
      </c>
      <c r="E640" s="23">
        <v>2</v>
      </c>
      <c r="F640" s="24"/>
      <c r="G640" s="25">
        <f>E640*F640</f>
        <v>0</v>
      </c>
    </row>
    <row r="641" spans="2:3" ht="11.25">
      <c r="B641" s="12" t="s">
        <v>1088</v>
      </c>
      <c r="C641" s="13" t="s">
        <v>1089</v>
      </c>
    </row>
    <row r="642" spans="1:7" ht="22.5">
      <c r="A642" s="14">
        <v>239</v>
      </c>
      <c r="B642" s="15" t="s">
        <v>1090</v>
      </c>
      <c r="C642" s="16" t="s">
        <v>1091</v>
      </c>
      <c r="D642" s="15" t="s">
        <v>0</v>
      </c>
      <c r="E642" s="17">
        <v>14</v>
      </c>
      <c r="F642" s="18"/>
      <c r="G642" s="19">
        <f>E642*F642</f>
        <v>0</v>
      </c>
    </row>
    <row r="643" spans="2:3" ht="11.25">
      <c r="B643" s="12" t="s">
        <v>1092</v>
      </c>
      <c r="C643" s="13" t="s">
        <v>1093</v>
      </c>
    </row>
    <row r="644" spans="1:7" ht="11.25">
      <c r="A644" s="14">
        <v>240</v>
      </c>
      <c r="B644" s="15" t="s">
        <v>1094</v>
      </c>
      <c r="C644" s="16" t="s">
        <v>1095</v>
      </c>
      <c r="D644" s="15" t="s">
        <v>0</v>
      </c>
      <c r="E644" s="17">
        <v>10</v>
      </c>
      <c r="F644" s="18"/>
      <c r="G644" s="19">
        <f>E644*F644</f>
        <v>0</v>
      </c>
    </row>
    <row r="645" spans="2:3" ht="22.5">
      <c r="B645" s="12" t="s">
        <v>1096</v>
      </c>
      <c r="C645" s="13" t="s">
        <v>1097</v>
      </c>
    </row>
    <row r="646" spans="1:7" ht="11.25">
      <c r="A646" s="14">
        <v>241</v>
      </c>
      <c r="B646" s="15" t="s">
        <v>1098</v>
      </c>
      <c r="C646" s="16" t="s">
        <v>1099</v>
      </c>
      <c r="D646" s="15" t="s">
        <v>100</v>
      </c>
      <c r="E646" s="17">
        <v>2</v>
      </c>
      <c r="F646" s="18"/>
      <c r="G646" s="19">
        <f>E646*F646</f>
        <v>0</v>
      </c>
    </row>
    <row r="647" spans="2:3" ht="11.25">
      <c r="B647" s="12" t="s">
        <v>1100</v>
      </c>
      <c r="C647" s="13" t="s">
        <v>1101</v>
      </c>
    </row>
    <row r="648" spans="2:3" ht="11.25">
      <c r="B648" s="12" t="s">
        <v>1102</v>
      </c>
      <c r="C648" s="13" t="s">
        <v>1103</v>
      </c>
    </row>
    <row r="649" spans="1:7" ht="11.25">
      <c r="A649" s="14">
        <v>242</v>
      </c>
      <c r="B649" s="15" t="s">
        <v>1104</v>
      </c>
      <c r="C649" s="16" t="s">
        <v>1105</v>
      </c>
      <c r="D649" s="15" t="s">
        <v>415</v>
      </c>
      <c r="E649" s="17">
        <v>25</v>
      </c>
      <c r="F649" s="18"/>
      <c r="G649" s="19">
        <f>E649*F649</f>
        <v>0</v>
      </c>
    </row>
    <row r="650" spans="1:7" ht="11.25">
      <c r="A650" s="20">
        <v>243</v>
      </c>
      <c r="B650" s="21" t="s">
        <v>1106</v>
      </c>
      <c r="C650" s="22" t="s">
        <v>1068</v>
      </c>
      <c r="D650" s="21" t="s">
        <v>415</v>
      </c>
      <c r="E650" s="23">
        <v>1365</v>
      </c>
      <c r="F650" s="24"/>
      <c r="G650" s="25">
        <f>E650*F650</f>
        <v>0</v>
      </c>
    </row>
    <row r="651" spans="2:3" ht="11.25">
      <c r="B651" s="12" t="s">
        <v>1107</v>
      </c>
      <c r="C651" s="13" t="s">
        <v>1108</v>
      </c>
    </row>
    <row r="652" spans="2:3" ht="11.25">
      <c r="B652" s="12" t="s">
        <v>1109</v>
      </c>
      <c r="C652" s="13" t="s">
        <v>1110</v>
      </c>
    </row>
    <row r="653" spans="1:7" ht="11.25">
      <c r="A653" s="14">
        <v>244</v>
      </c>
      <c r="B653" s="15" t="s">
        <v>1111</v>
      </c>
      <c r="C653" s="16" t="s">
        <v>919</v>
      </c>
      <c r="D653" s="15" t="s">
        <v>415</v>
      </c>
      <c r="E653" s="17">
        <v>88</v>
      </c>
      <c r="F653" s="18"/>
      <c r="G653" s="19">
        <f>E653*F653</f>
        <v>0</v>
      </c>
    </row>
    <row r="654" spans="2:3" ht="11.25">
      <c r="B654" s="12" t="s">
        <v>1112</v>
      </c>
      <c r="C654" s="13" t="s">
        <v>1113</v>
      </c>
    </row>
    <row r="655" spans="2:3" ht="11.25">
      <c r="B655" s="12" t="s">
        <v>1114</v>
      </c>
      <c r="C655" s="13" t="s">
        <v>1115</v>
      </c>
    </row>
    <row r="656" spans="1:7" ht="11.25">
      <c r="A656" s="14">
        <v>245</v>
      </c>
      <c r="B656" s="15" t="s">
        <v>1116</v>
      </c>
      <c r="C656" s="16" t="s">
        <v>1117</v>
      </c>
      <c r="D656" s="15" t="s">
        <v>415</v>
      </c>
      <c r="E656" s="17">
        <v>10</v>
      </c>
      <c r="F656" s="18"/>
      <c r="G656" s="19">
        <f>E656*F656</f>
        <v>0</v>
      </c>
    </row>
    <row r="657" spans="2:3" ht="22.5">
      <c r="B657" s="12" t="s">
        <v>1118</v>
      </c>
      <c r="C657" s="13" t="s">
        <v>1119</v>
      </c>
    </row>
    <row r="658" spans="2:3" ht="11.25">
      <c r="B658" s="12" t="s">
        <v>1120</v>
      </c>
      <c r="C658" s="13" t="s">
        <v>1121</v>
      </c>
    </row>
    <row r="659" spans="2:3" ht="33.75">
      <c r="B659" s="12" t="s">
        <v>1122</v>
      </c>
      <c r="C659" s="13" t="s">
        <v>1123</v>
      </c>
    </row>
    <row r="660" spans="1:7" ht="11.25">
      <c r="A660" s="14">
        <v>246</v>
      </c>
      <c r="B660" s="15" t="s">
        <v>1124</v>
      </c>
      <c r="C660" s="16" t="s">
        <v>1125</v>
      </c>
      <c r="D660" s="15" t="s">
        <v>133</v>
      </c>
      <c r="E660" s="17">
        <v>8</v>
      </c>
      <c r="F660" s="18"/>
      <c r="G660" s="19">
        <f aca="true" t="shared" si="3" ref="G660:G671">E660*F660</f>
        <v>0</v>
      </c>
    </row>
    <row r="661" spans="1:7" ht="11.25">
      <c r="A661" s="20">
        <v>247</v>
      </c>
      <c r="B661" s="21" t="s">
        <v>1126</v>
      </c>
      <c r="C661" s="22" t="s">
        <v>1127</v>
      </c>
      <c r="D661" s="21" t="s">
        <v>133</v>
      </c>
      <c r="E661" s="23">
        <v>25</v>
      </c>
      <c r="F661" s="24"/>
      <c r="G661" s="25">
        <f t="shared" si="3"/>
        <v>0</v>
      </c>
    </row>
    <row r="662" spans="1:7" ht="11.25">
      <c r="A662" s="20">
        <v>248</v>
      </c>
      <c r="B662" s="21" t="s">
        <v>1128</v>
      </c>
      <c r="C662" s="22" t="s">
        <v>1129</v>
      </c>
      <c r="D662" s="21" t="s">
        <v>133</v>
      </c>
      <c r="E662" s="23">
        <v>31</v>
      </c>
      <c r="F662" s="24"/>
      <c r="G662" s="25">
        <f t="shared" si="3"/>
        <v>0</v>
      </c>
    </row>
    <row r="663" spans="1:7" ht="11.25">
      <c r="A663" s="20">
        <v>249</v>
      </c>
      <c r="B663" s="21" t="s">
        <v>1130</v>
      </c>
      <c r="C663" s="22" t="s">
        <v>1131</v>
      </c>
      <c r="D663" s="21" t="s">
        <v>133</v>
      </c>
      <c r="E663" s="23">
        <v>39</v>
      </c>
      <c r="F663" s="24"/>
      <c r="G663" s="25">
        <f t="shared" si="3"/>
        <v>0</v>
      </c>
    </row>
    <row r="664" spans="1:7" ht="11.25">
      <c r="A664" s="20">
        <v>250</v>
      </c>
      <c r="B664" s="21" t="s">
        <v>1132</v>
      </c>
      <c r="C664" s="22" t="s">
        <v>1133</v>
      </c>
      <c r="D664" s="21" t="s">
        <v>133</v>
      </c>
      <c r="E664" s="23">
        <v>2</v>
      </c>
      <c r="F664" s="24"/>
      <c r="G664" s="25">
        <f t="shared" si="3"/>
        <v>0</v>
      </c>
    </row>
    <row r="665" spans="1:7" ht="11.25">
      <c r="A665" s="20">
        <v>251</v>
      </c>
      <c r="B665" s="21" t="s">
        <v>1134</v>
      </c>
      <c r="C665" s="22" t="s">
        <v>1135</v>
      </c>
      <c r="D665" s="21" t="s">
        <v>133</v>
      </c>
      <c r="E665" s="23">
        <v>55</v>
      </c>
      <c r="F665" s="24"/>
      <c r="G665" s="25">
        <f t="shared" si="3"/>
        <v>0</v>
      </c>
    </row>
    <row r="666" spans="1:7" ht="11.25">
      <c r="A666" s="20">
        <v>252</v>
      </c>
      <c r="B666" s="21" t="s">
        <v>1136</v>
      </c>
      <c r="C666" s="22" t="s">
        <v>1137</v>
      </c>
      <c r="D666" s="21" t="s">
        <v>133</v>
      </c>
      <c r="E666" s="23">
        <v>217</v>
      </c>
      <c r="F666" s="24"/>
      <c r="G666" s="25">
        <f t="shared" si="3"/>
        <v>0</v>
      </c>
    </row>
    <row r="667" spans="1:7" ht="11.25">
      <c r="A667" s="20">
        <v>253</v>
      </c>
      <c r="B667" s="21" t="s">
        <v>1138</v>
      </c>
      <c r="C667" s="22" t="s">
        <v>1139</v>
      </c>
      <c r="D667" s="21" t="s">
        <v>133</v>
      </c>
      <c r="E667" s="23">
        <v>155</v>
      </c>
      <c r="F667" s="24"/>
      <c r="G667" s="25">
        <f t="shared" si="3"/>
        <v>0</v>
      </c>
    </row>
    <row r="668" spans="1:7" ht="11.25">
      <c r="A668" s="20">
        <v>254</v>
      </c>
      <c r="B668" s="21" t="s">
        <v>1140</v>
      </c>
      <c r="C668" s="22" t="s">
        <v>1141</v>
      </c>
      <c r="D668" s="21" t="s">
        <v>133</v>
      </c>
      <c r="E668" s="23">
        <v>29</v>
      </c>
      <c r="F668" s="24"/>
      <c r="G668" s="25">
        <f t="shared" si="3"/>
        <v>0</v>
      </c>
    </row>
    <row r="669" spans="1:7" ht="11.25">
      <c r="A669" s="20">
        <v>255</v>
      </c>
      <c r="B669" s="21" t="s">
        <v>1142</v>
      </c>
      <c r="C669" s="22" t="s">
        <v>1143</v>
      </c>
      <c r="D669" s="21" t="s">
        <v>133</v>
      </c>
      <c r="E669" s="23">
        <v>1</v>
      </c>
      <c r="F669" s="24"/>
      <c r="G669" s="25">
        <f t="shared" si="3"/>
        <v>0</v>
      </c>
    </row>
    <row r="670" spans="1:7" ht="11.25">
      <c r="A670" s="20">
        <v>256</v>
      </c>
      <c r="B670" s="21" t="s">
        <v>1144</v>
      </c>
      <c r="C670" s="22" t="s">
        <v>1145</v>
      </c>
      <c r="D670" s="21" t="s">
        <v>133</v>
      </c>
      <c r="E670" s="23">
        <v>11</v>
      </c>
      <c r="F670" s="24"/>
      <c r="G670" s="25">
        <f t="shared" si="3"/>
        <v>0</v>
      </c>
    </row>
    <row r="671" spans="1:7" ht="11.25">
      <c r="A671" s="20">
        <v>257</v>
      </c>
      <c r="B671" s="21" t="s">
        <v>1146</v>
      </c>
      <c r="C671" s="22" t="s">
        <v>1147</v>
      </c>
      <c r="D671" s="21" t="s">
        <v>133</v>
      </c>
      <c r="E671" s="23">
        <v>1</v>
      </c>
      <c r="F671" s="24"/>
      <c r="G671" s="25">
        <f t="shared" si="3"/>
        <v>0</v>
      </c>
    </row>
    <row r="672" spans="2:3" ht="22.5">
      <c r="B672" s="12" t="s">
        <v>1148</v>
      </c>
      <c r="C672" s="13" t="s">
        <v>1149</v>
      </c>
    </row>
    <row r="673" spans="1:7" ht="11.25">
      <c r="A673" s="14">
        <v>258</v>
      </c>
      <c r="B673" s="15" t="s">
        <v>1150</v>
      </c>
      <c r="C673" s="16" t="s">
        <v>1151</v>
      </c>
      <c r="D673" s="15" t="s">
        <v>0</v>
      </c>
      <c r="E673" s="17">
        <v>1</v>
      </c>
      <c r="F673" s="18"/>
      <c r="G673" s="19">
        <f aca="true" t="shared" si="4" ref="G673:G678">E673*F673</f>
        <v>0</v>
      </c>
    </row>
    <row r="674" spans="1:7" ht="11.25">
      <c r="A674" s="20">
        <v>259</v>
      </c>
      <c r="B674" s="21" t="s">
        <v>1152</v>
      </c>
      <c r="C674" s="22" t="s">
        <v>1153</v>
      </c>
      <c r="D674" s="21" t="s">
        <v>0</v>
      </c>
      <c r="E674" s="23">
        <v>3</v>
      </c>
      <c r="F674" s="24"/>
      <c r="G674" s="25">
        <f t="shared" si="4"/>
        <v>0</v>
      </c>
    </row>
    <row r="675" spans="1:7" ht="11.25">
      <c r="A675" s="20">
        <v>260</v>
      </c>
      <c r="B675" s="21" t="s">
        <v>1154</v>
      </c>
      <c r="C675" s="22" t="s">
        <v>1155</v>
      </c>
      <c r="D675" s="21" t="s">
        <v>0</v>
      </c>
      <c r="E675" s="23">
        <v>5</v>
      </c>
      <c r="F675" s="24"/>
      <c r="G675" s="25">
        <f t="shared" si="4"/>
        <v>0</v>
      </c>
    </row>
    <row r="676" spans="1:7" ht="11.25">
      <c r="A676" s="20">
        <v>261</v>
      </c>
      <c r="B676" s="21" t="s">
        <v>1156</v>
      </c>
      <c r="C676" s="22" t="s">
        <v>1157</v>
      </c>
      <c r="D676" s="21" t="s">
        <v>0</v>
      </c>
      <c r="E676" s="23">
        <v>7</v>
      </c>
      <c r="F676" s="24"/>
      <c r="G676" s="25">
        <f t="shared" si="4"/>
        <v>0</v>
      </c>
    </row>
    <row r="677" spans="1:7" ht="11.25">
      <c r="A677" s="20">
        <v>262</v>
      </c>
      <c r="B677" s="21" t="s">
        <v>1158</v>
      </c>
      <c r="C677" s="22" t="s">
        <v>1159</v>
      </c>
      <c r="D677" s="21" t="s">
        <v>0</v>
      </c>
      <c r="E677" s="23">
        <v>1</v>
      </c>
      <c r="F677" s="24"/>
      <c r="G677" s="25">
        <f t="shared" si="4"/>
        <v>0</v>
      </c>
    </row>
    <row r="678" spans="1:7" ht="11.25">
      <c r="A678" s="20">
        <v>263</v>
      </c>
      <c r="B678" s="21" t="s">
        <v>1160</v>
      </c>
      <c r="C678" s="22" t="s">
        <v>1161</v>
      </c>
      <c r="D678" s="21" t="s">
        <v>0</v>
      </c>
      <c r="E678" s="23">
        <v>1</v>
      </c>
      <c r="F678" s="24"/>
      <c r="G678" s="25">
        <f t="shared" si="4"/>
        <v>0</v>
      </c>
    </row>
    <row r="679" spans="2:3" ht="33.75">
      <c r="B679" s="12" t="s">
        <v>1162</v>
      </c>
      <c r="C679" s="13" t="s">
        <v>1163</v>
      </c>
    </row>
    <row r="680" spans="2:3" ht="11.25">
      <c r="B680" s="12" t="s">
        <v>1164</v>
      </c>
      <c r="C680" s="13" t="s">
        <v>1165</v>
      </c>
    </row>
    <row r="681" spans="1:7" ht="22.5">
      <c r="A681" s="14">
        <v>264</v>
      </c>
      <c r="B681" s="15" t="s">
        <v>1166</v>
      </c>
      <c r="C681" s="16" t="s">
        <v>1167</v>
      </c>
      <c r="D681" s="15" t="s">
        <v>133</v>
      </c>
      <c r="E681" s="17">
        <v>25</v>
      </c>
      <c r="F681" s="18"/>
      <c r="G681" s="19">
        <f>E681*F681</f>
        <v>0</v>
      </c>
    </row>
    <row r="682" spans="1:7" ht="22.5">
      <c r="A682" s="20">
        <v>265</v>
      </c>
      <c r="B682" s="21" t="s">
        <v>1168</v>
      </c>
      <c r="C682" s="22" t="s">
        <v>1169</v>
      </c>
      <c r="D682" s="21" t="s">
        <v>133</v>
      </c>
      <c r="E682" s="23">
        <v>10</v>
      </c>
      <c r="F682" s="24"/>
      <c r="G682" s="25">
        <f>E682*F682</f>
        <v>0</v>
      </c>
    </row>
    <row r="683" spans="1:7" ht="12" thickBot="1">
      <c r="A683" s="26"/>
      <c r="B683" s="27"/>
      <c r="C683" s="28" t="s">
        <v>1170</v>
      </c>
      <c r="D683" s="27"/>
      <c r="E683" s="29"/>
      <c r="F683" s="30"/>
      <c r="G683" s="30">
        <f>SUM(G549:G682)</f>
        <v>0</v>
      </c>
    </row>
    <row r="684" ht="12" thickTop="1"/>
    <row r="685" spans="2:3" ht="11.25">
      <c r="B685" s="12" t="s">
        <v>1171</v>
      </c>
      <c r="C685" s="13" t="s">
        <v>1172</v>
      </c>
    </row>
    <row r="686" spans="2:3" ht="11.25">
      <c r="B686" s="12" t="s">
        <v>1173</v>
      </c>
      <c r="C686" s="13" t="s">
        <v>1174</v>
      </c>
    </row>
    <row r="687" spans="2:3" ht="11.25">
      <c r="B687" s="12" t="s">
        <v>1175</v>
      </c>
      <c r="C687" s="13" t="s">
        <v>649</v>
      </c>
    </row>
    <row r="688" spans="2:3" ht="11.25">
      <c r="B688" s="12" t="s">
        <v>1176</v>
      </c>
      <c r="C688" s="13" t="s">
        <v>1177</v>
      </c>
    </row>
    <row r="689" spans="1:7" ht="11.25">
      <c r="A689" s="14">
        <v>266</v>
      </c>
      <c r="B689" s="15" t="s">
        <v>1178</v>
      </c>
      <c r="C689" s="16" t="s">
        <v>1179</v>
      </c>
      <c r="D689" s="15" t="s">
        <v>100</v>
      </c>
      <c r="E689" s="17">
        <v>24</v>
      </c>
      <c r="F689" s="18"/>
      <c r="G689" s="19">
        <f>E689*F689</f>
        <v>0</v>
      </c>
    </row>
    <row r="690" spans="1:7" ht="11.25">
      <c r="A690" s="20">
        <v>267</v>
      </c>
      <c r="B690" s="21" t="s">
        <v>1180</v>
      </c>
      <c r="C690" s="22" t="s">
        <v>1181</v>
      </c>
      <c r="D690" s="21" t="s">
        <v>100</v>
      </c>
      <c r="E690" s="23">
        <v>24</v>
      </c>
      <c r="F690" s="24"/>
      <c r="G690" s="25">
        <f>E690*F690</f>
        <v>0</v>
      </c>
    </row>
    <row r="691" spans="2:3" ht="22.5">
      <c r="B691" s="12" t="s">
        <v>1182</v>
      </c>
      <c r="C691" s="13" t="s">
        <v>1183</v>
      </c>
    </row>
    <row r="692" spans="1:7" ht="22.5">
      <c r="A692" s="14">
        <v>268</v>
      </c>
      <c r="B692" s="15" t="s">
        <v>1184</v>
      </c>
      <c r="C692" s="16" t="s">
        <v>1185</v>
      </c>
      <c r="D692" s="15" t="s">
        <v>100</v>
      </c>
      <c r="E692" s="17">
        <v>1033</v>
      </c>
      <c r="F692" s="18"/>
      <c r="G692" s="19">
        <f>E692*F692</f>
        <v>0</v>
      </c>
    </row>
    <row r="693" spans="2:3" ht="11.25">
      <c r="B693" s="12" t="s">
        <v>1186</v>
      </c>
      <c r="C693" s="13" t="s">
        <v>1187</v>
      </c>
    </row>
    <row r="694" spans="2:3" ht="22.5">
      <c r="B694" s="12" t="s">
        <v>1188</v>
      </c>
      <c r="C694" s="13" t="s">
        <v>1189</v>
      </c>
    </row>
    <row r="695" spans="1:7" ht="11.25">
      <c r="A695" s="14">
        <v>269</v>
      </c>
      <c r="B695" s="15" t="s">
        <v>1190</v>
      </c>
      <c r="C695" s="16" t="s">
        <v>1191</v>
      </c>
      <c r="D695" s="15" t="s">
        <v>100</v>
      </c>
      <c r="E695" s="17">
        <v>4550</v>
      </c>
      <c r="F695" s="18"/>
      <c r="G695" s="19">
        <f>E695*F695</f>
        <v>0</v>
      </c>
    </row>
    <row r="696" spans="2:3" ht="22.5">
      <c r="B696" s="12" t="s">
        <v>1192</v>
      </c>
      <c r="C696" s="13" t="s">
        <v>1193</v>
      </c>
    </row>
    <row r="697" spans="1:7" ht="11.25">
      <c r="A697" s="14">
        <v>270</v>
      </c>
      <c r="B697" s="15" t="s">
        <v>1194</v>
      </c>
      <c r="C697" s="16" t="s">
        <v>1195</v>
      </c>
      <c r="D697" s="15" t="s">
        <v>100</v>
      </c>
      <c r="E697" s="17">
        <v>1033</v>
      </c>
      <c r="F697" s="18"/>
      <c r="G697" s="19">
        <f>E697*F697</f>
        <v>0</v>
      </c>
    </row>
    <row r="698" spans="1:7" ht="11.25">
      <c r="A698" s="20">
        <v>271</v>
      </c>
      <c r="B698" s="21" t="s">
        <v>1196</v>
      </c>
      <c r="C698" s="22" t="s">
        <v>1197</v>
      </c>
      <c r="D698" s="21" t="s">
        <v>1198</v>
      </c>
      <c r="E698" s="23">
        <v>62</v>
      </c>
      <c r="F698" s="24"/>
      <c r="G698" s="25">
        <f>E698*F698</f>
        <v>0</v>
      </c>
    </row>
    <row r="699" spans="2:3" ht="22.5">
      <c r="B699" s="12" t="s">
        <v>1199</v>
      </c>
      <c r="C699" s="13" t="s">
        <v>1200</v>
      </c>
    </row>
    <row r="700" spans="1:7" ht="11.25">
      <c r="A700" s="14">
        <v>272</v>
      </c>
      <c r="B700" s="15" t="s">
        <v>1201</v>
      </c>
      <c r="C700" s="16" t="s">
        <v>1202</v>
      </c>
      <c r="D700" s="15" t="s">
        <v>100</v>
      </c>
      <c r="E700" s="17">
        <v>40</v>
      </c>
      <c r="F700" s="18"/>
      <c r="G700" s="19">
        <f>E700*F700</f>
        <v>0</v>
      </c>
    </row>
    <row r="701" spans="1:7" ht="12" thickBot="1">
      <c r="A701" s="26"/>
      <c r="B701" s="27"/>
      <c r="C701" s="28" t="s">
        <v>1203</v>
      </c>
      <c r="D701" s="27"/>
      <c r="E701" s="29"/>
      <c r="F701" s="30"/>
      <c r="G701" s="30">
        <f>SUM(G685:G700)</f>
        <v>0</v>
      </c>
    </row>
    <row r="702" ht="12" thickTop="1"/>
    <row r="703" spans="2:3" ht="33.75">
      <c r="B703" s="12" t="s">
        <v>1204</v>
      </c>
      <c r="C703" s="13" t="s">
        <v>1205</v>
      </c>
    </row>
    <row r="704" spans="2:3" ht="11.25">
      <c r="B704" s="12" t="s">
        <v>1206</v>
      </c>
      <c r="C704" s="13" t="s">
        <v>1207</v>
      </c>
    </row>
    <row r="705" spans="1:7" ht="11.25">
      <c r="A705" s="14">
        <v>273</v>
      </c>
      <c r="B705" s="15" t="s">
        <v>1208</v>
      </c>
      <c r="C705" s="16" t="s">
        <v>1209</v>
      </c>
      <c r="D705" s="15" t="s">
        <v>817</v>
      </c>
      <c r="E705" s="17">
        <v>6</v>
      </c>
      <c r="F705" s="18"/>
      <c r="G705" s="19">
        <f>E705*F705</f>
        <v>0</v>
      </c>
    </row>
    <row r="706" spans="1:7" ht="11.25">
      <c r="A706" s="20">
        <v>274</v>
      </c>
      <c r="B706" s="21" t="s">
        <v>1210</v>
      </c>
      <c r="C706" s="22" t="s">
        <v>1211</v>
      </c>
      <c r="D706" s="21" t="s">
        <v>133</v>
      </c>
      <c r="E706" s="23">
        <v>6</v>
      </c>
      <c r="F706" s="24"/>
      <c r="G706" s="25">
        <f>E706*F706</f>
        <v>0</v>
      </c>
    </row>
    <row r="707" spans="2:3" ht="22.5">
      <c r="B707" s="12" t="s">
        <v>1212</v>
      </c>
      <c r="C707" s="13" t="s">
        <v>1213</v>
      </c>
    </row>
    <row r="708" spans="1:7" ht="11.25">
      <c r="A708" s="14">
        <v>275</v>
      </c>
      <c r="B708" s="15" t="s">
        <v>1214</v>
      </c>
      <c r="C708" s="16" t="s">
        <v>1215</v>
      </c>
      <c r="D708" s="15" t="s">
        <v>133</v>
      </c>
      <c r="E708" s="17">
        <v>5</v>
      </c>
      <c r="F708" s="18"/>
      <c r="G708" s="19">
        <f>E708*F708</f>
        <v>0</v>
      </c>
    </row>
    <row r="709" spans="2:3" ht="11.25">
      <c r="B709" s="12" t="s">
        <v>1216</v>
      </c>
      <c r="C709" s="13" t="s">
        <v>1217</v>
      </c>
    </row>
    <row r="710" spans="2:3" ht="11.25">
      <c r="B710" s="12" t="s">
        <v>1218</v>
      </c>
      <c r="C710" s="13" t="s">
        <v>1219</v>
      </c>
    </row>
    <row r="711" spans="1:7" ht="11.25">
      <c r="A711" s="14">
        <v>276</v>
      </c>
      <c r="B711" s="15" t="s">
        <v>1220</v>
      </c>
      <c r="C711" s="16" t="s">
        <v>1221</v>
      </c>
      <c r="D711" s="15" t="s">
        <v>0</v>
      </c>
      <c r="E711" s="17">
        <v>3</v>
      </c>
      <c r="F711" s="18"/>
      <c r="G711" s="19">
        <f>E711*F711</f>
        <v>0</v>
      </c>
    </row>
    <row r="712" spans="2:3" ht="11.25">
      <c r="B712" s="12" t="s">
        <v>1222</v>
      </c>
      <c r="C712" s="13" t="s">
        <v>1223</v>
      </c>
    </row>
    <row r="713" spans="2:3" ht="11.25">
      <c r="B713" s="12" t="s">
        <v>1224</v>
      </c>
      <c r="C713" s="13" t="s">
        <v>1225</v>
      </c>
    </row>
    <row r="714" spans="2:3" ht="11.25">
      <c r="B714" s="12" t="s">
        <v>1226</v>
      </c>
      <c r="C714" s="13" t="s">
        <v>1227</v>
      </c>
    </row>
    <row r="715" spans="1:7" ht="11.25">
      <c r="A715" s="14">
        <v>277</v>
      </c>
      <c r="B715" s="15" t="s">
        <v>1228</v>
      </c>
      <c r="C715" s="16" t="s">
        <v>1229</v>
      </c>
      <c r="D715" s="15" t="s">
        <v>415</v>
      </c>
      <c r="E715" s="17">
        <v>10</v>
      </c>
      <c r="F715" s="18"/>
      <c r="G715" s="19">
        <f>E715*F715</f>
        <v>0</v>
      </c>
    </row>
    <row r="716" spans="2:3" ht="22.5">
      <c r="B716" s="12" t="s">
        <v>1230</v>
      </c>
      <c r="C716" s="13" t="s">
        <v>1231</v>
      </c>
    </row>
    <row r="717" spans="1:7" ht="11.25">
      <c r="A717" s="14">
        <v>278</v>
      </c>
      <c r="B717" s="15" t="s">
        <v>1232</v>
      </c>
      <c r="C717" s="16" t="s">
        <v>1229</v>
      </c>
      <c r="D717" s="15" t="s">
        <v>415</v>
      </c>
      <c r="E717" s="17">
        <v>926</v>
      </c>
      <c r="F717" s="18"/>
      <c r="G717" s="19">
        <f>E717*F717</f>
        <v>0</v>
      </c>
    </row>
    <row r="718" spans="1:7" ht="12" thickBot="1">
      <c r="A718" s="26"/>
      <c r="B718" s="27"/>
      <c r="C718" s="28" t="s">
        <v>1233</v>
      </c>
      <c r="D718" s="27"/>
      <c r="E718" s="29"/>
      <c r="F718" s="30"/>
      <c r="G718" s="30">
        <f>SUM(G703:G717)</f>
        <v>0</v>
      </c>
    </row>
    <row r="719" ht="12" thickTop="1"/>
    <row r="720" spans="2:3" ht="22.5">
      <c r="B720" s="12" t="s">
        <v>1234</v>
      </c>
      <c r="C720" s="13" t="s">
        <v>1235</v>
      </c>
    </row>
    <row r="721" spans="2:3" ht="11.25">
      <c r="B721" s="12" t="s">
        <v>1236</v>
      </c>
      <c r="C721" s="13" t="s">
        <v>1237</v>
      </c>
    </row>
    <row r="722" spans="2:3" ht="11.25">
      <c r="B722" s="12" t="s">
        <v>1238</v>
      </c>
      <c r="C722" s="13" t="s">
        <v>1239</v>
      </c>
    </row>
    <row r="723" spans="2:3" ht="11.25">
      <c r="B723" s="12" t="s">
        <v>1240</v>
      </c>
      <c r="C723" s="13" t="s">
        <v>1241</v>
      </c>
    </row>
    <row r="724" spans="1:7" ht="22.5">
      <c r="A724" s="14">
        <v>279</v>
      </c>
      <c r="B724" s="15" t="s">
        <v>1242</v>
      </c>
      <c r="C724" s="16" t="s">
        <v>1243</v>
      </c>
      <c r="D724" s="15" t="s">
        <v>133</v>
      </c>
      <c r="E724" s="17">
        <v>90</v>
      </c>
      <c r="F724" s="18"/>
      <c r="G724" s="19">
        <f>E724*F724</f>
        <v>0</v>
      </c>
    </row>
    <row r="725" spans="2:3" ht="11.25">
      <c r="B725" s="12" t="s">
        <v>1244</v>
      </c>
      <c r="C725" s="13" t="s">
        <v>1245</v>
      </c>
    </row>
    <row r="726" spans="2:3" ht="11.25">
      <c r="B726" s="12" t="s">
        <v>1246</v>
      </c>
      <c r="C726" s="13" t="s">
        <v>1247</v>
      </c>
    </row>
    <row r="727" spans="1:7" ht="11.25">
      <c r="A727" s="14">
        <v>280</v>
      </c>
      <c r="B727" s="15" t="s">
        <v>1248</v>
      </c>
      <c r="C727" s="16" t="s">
        <v>1249</v>
      </c>
      <c r="D727" s="15" t="s">
        <v>0</v>
      </c>
      <c r="E727" s="17">
        <v>10</v>
      </c>
      <c r="F727" s="18"/>
      <c r="G727" s="19">
        <f>E727*F727</f>
        <v>0</v>
      </c>
    </row>
    <row r="728" spans="1:7" ht="12" thickBot="1">
      <c r="A728" s="26"/>
      <c r="B728" s="27"/>
      <c r="C728" s="28" t="s">
        <v>1250</v>
      </c>
      <c r="D728" s="27"/>
      <c r="E728" s="29"/>
      <c r="F728" s="30"/>
      <c r="G728" s="30">
        <f>SUM(G720:G727)</f>
        <v>0</v>
      </c>
    </row>
    <row r="729" ht="12" thickTop="1"/>
    <row r="730" spans="2:3" ht="11.25">
      <c r="B730" s="12" t="s">
        <v>1251</v>
      </c>
      <c r="C730" s="13" t="s">
        <v>1252</v>
      </c>
    </row>
    <row r="731" spans="2:3" ht="11.25">
      <c r="B731" s="12" t="s">
        <v>1253</v>
      </c>
      <c r="C731" s="13" t="s">
        <v>1254</v>
      </c>
    </row>
    <row r="732" spans="2:3" ht="11.25">
      <c r="B732" s="12" t="s">
        <v>1255</v>
      </c>
      <c r="C732" s="13" t="s">
        <v>1256</v>
      </c>
    </row>
    <row r="733" spans="1:7" ht="11.25">
      <c r="A733" s="14">
        <v>281</v>
      </c>
      <c r="B733" s="15" t="s">
        <v>1257</v>
      </c>
      <c r="C733" s="16" t="s">
        <v>1258</v>
      </c>
      <c r="D733" s="15" t="s">
        <v>100</v>
      </c>
      <c r="E733" s="17">
        <v>5855</v>
      </c>
      <c r="F733" s="18"/>
      <c r="G733" s="19">
        <f>E733*F733</f>
        <v>0</v>
      </c>
    </row>
    <row r="734" spans="1:7" ht="11.25">
      <c r="A734" s="20">
        <v>282</v>
      </c>
      <c r="B734" s="21" t="s">
        <v>1259</v>
      </c>
      <c r="C734" s="22" t="s">
        <v>1260</v>
      </c>
      <c r="D734" s="21" t="s">
        <v>100</v>
      </c>
      <c r="E734" s="23">
        <v>5</v>
      </c>
      <c r="F734" s="24"/>
      <c r="G734" s="25">
        <f>E734*F734</f>
        <v>0</v>
      </c>
    </row>
    <row r="735" spans="1:7" ht="22.5">
      <c r="A735" s="20">
        <v>283</v>
      </c>
      <c r="B735" s="21" t="s">
        <v>1261</v>
      </c>
      <c r="C735" s="22" t="s">
        <v>1262</v>
      </c>
      <c r="D735" s="21" t="s">
        <v>100</v>
      </c>
      <c r="E735" s="23">
        <v>5</v>
      </c>
      <c r="F735" s="24"/>
      <c r="G735" s="25">
        <f>E735*F735</f>
        <v>0</v>
      </c>
    </row>
    <row r="736" spans="2:3" ht="11.25">
      <c r="B736" s="12" t="s">
        <v>1263</v>
      </c>
      <c r="C736" s="13" t="s">
        <v>687</v>
      </c>
    </row>
    <row r="737" spans="2:3" ht="11.25">
      <c r="B737" s="12" t="s">
        <v>1264</v>
      </c>
      <c r="C737" s="13" t="s">
        <v>1265</v>
      </c>
    </row>
    <row r="738" spans="1:7" ht="11.25">
      <c r="A738" s="14">
        <v>284</v>
      </c>
      <c r="B738" s="15" t="s">
        <v>1266</v>
      </c>
      <c r="C738" s="16" t="s">
        <v>1267</v>
      </c>
      <c r="D738" s="15" t="s">
        <v>100</v>
      </c>
      <c r="E738" s="17">
        <v>5</v>
      </c>
      <c r="F738" s="18"/>
      <c r="G738" s="19">
        <f>E738*F738</f>
        <v>0</v>
      </c>
    </row>
    <row r="739" spans="1:7" ht="12" thickBot="1">
      <c r="A739" s="26"/>
      <c r="B739" s="27"/>
      <c r="C739" s="28" t="s">
        <v>1268</v>
      </c>
      <c r="D739" s="27"/>
      <c r="E739" s="29"/>
      <c r="F739" s="30"/>
      <c r="G739" s="30">
        <f>SUM(G730:G738)</f>
        <v>0</v>
      </c>
    </row>
    <row r="740" ht="12" thickTop="1"/>
    <row r="741" spans="2:3" ht="11.25">
      <c r="B741" s="12" t="s">
        <v>1269</v>
      </c>
      <c r="C741" s="13" t="s">
        <v>1270</v>
      </c>
    </row>
    <row r="742" spans="2:3" ht="11.25">
      <c r="B742" s="12" t="s">
        <v>1271</v>
      </c>
      <c r="C742" s="13" t="s">
        <v>1272</v>
      </c>
    </row>
    <row r="743" spans="2:3" ht="11.25">
      <c r="B743" s="12" t="s">
        <v>1273</v>
      </c>
      <c r="C743" s="13" t="s">
        <v>1274</v>
      </c>
    </row>
    <row r="744" spans="2:3" ht="22.5">
      <c r="B744" s="12" t="s">
        <v>1275</v>
      </c>
      <c r="C744" s="13" t="s">
        <v>1276</v>
      </c>
    </row>
    <row r="745" spans="1:7" ht="22.5">
      <c r="A745" s="14">
        <v>285</v>
      </c>
      <c r="B745" s="15" t="s">
        <v>1277</v>
      </c>
      <c r="C745" s="16" t="s">
        <v>1278</v>
      </c>
      <c r="D745" s="15" t="s">
        <v>100</v>
      </c>
      <c r="E745" s="17">
        <v>45</v>
      </c>
      <c r="F745" s="18"/>
      <c r="G745" s="19">
        <f>E745*F745</f>
        <v>0</v>
      </c>
    </row>
    <row r="746" spans="2:3" ht="11.25">
      <c r="B746" s="12" t="s">
        <v>1279</v>
      </c>
      <c r="C746" s="13" t="s">
        <v>1280</v>
      </c>
    </row>
    <row r="747" spans="2:3" ht="22.5">
      <c r="B747" s="12" t="s">
        <v>1281</v>
      </c>
      <c r="C747" s="13" t="s">
        <v>1282</v>
      </c>
    </row>
    <row r="748" spans="1:7" ht="11.25">
      <c r="A748" s="14">
        <v>286</v>
      </c>
      <c r="B748" s="15" t="s">
        <v>1283</v>
      </c>
      <c r="C748" s="16" t="s">
        <v>1284</v>
      </c>
      <c r="D748" s="15" t="s">
        <v>100</v>
      </c>
      <c r="E748" s="17">
        <v>220</v>
      </c>
      <c r="F748" s="18"/>
      <c r="G748" s="19">
        <f>E748*F748</f>
        <v>0</v>
      </c>
    </row>
    <row r="749" spans="2:3" ht="11.25">
      <c r="B749" s="12" t="s">
        <v>1285</v>
      </c>
      <c r="C749" s="13" t="s">
        <v>1286</v>
      </c>
    </row>
    <row r="750" spans="2:3" ht="22.5">
      <c r="B750" s="12" t="s">
        <v>1287</v>
      </c>
      <c r="C750" s="13" t="s">
        <v>1288</v>
      </c>
    </row>
    <row r="751" spans="2:3" ht="22.5">
      <c r="B751" s="12" t="s">
        <v>1289</v>
      </c>
      <c r="C751" s="13" t="s">
        <v>1290</v>
      </c>
    </row>
    <row r="752" spans="1:7" ht="11.25">
      <c r="A752" s="14">
        <v>287</v>
      </c>
      <c r="B752" s="15" t="s">
        <v>1291</v>
      </c>
      <c r="C752" s="16" t="s">
        <v>270</v>
      </c>
      <c r="D752" s="15" t="s">
        <v>271</v>
      </c>
      <c r="E752" s="17">
        <v>1</v>
      </c>
      <c r="F752" s="18"/>
      <c r="G752" s="19">
        <f>E752*F752</f>
        <v>0</v>
      </c>
    </row>
    <row r="753" spans="1:7" ht="12" thickBot="1">
      <c r="A753" s="26"/>
      <c r="B753" s="27"/>
      <c r="C753" s="28" t="s">
        <v>1268</v>
      </c>
      <c r="D753" s="27"/>
      <c r="E753" s="29"/>
      <c r="F753" s="30"/>
      <c r="G753" s="30">
        <f>SUM(G741:G752)</f>
        <v>0</v>
      </c>
    </row>
    <row r="754" ht="12" thickTop="1"/>
    <row r="755" spans="2:3" ht="11.25">
      <c r="B755" s="3" t="s">
        <v>1292</v>
      </c>
      <c r="C755" s="5" t="s">
        <v>1293</v>
      </c>
    </row>
    <row r="756" spans="1:7" ht="22.5">
      <c r="A756" s="2">
        <v>288</v>
      </c>
      <c r="B756" s="3" t="s">
        <v>1294</v>
      </c>
      <c r="C756" s="5" t="s">
        <v>1295</v>
      </c>
      <c r="D756" s="3" t="s">
        <v>271</v>
      </c>
      <c r="E756" s="7">
        <v>1</v>
      </c>
      <c r="F756" s="9">
        <v>33700</v>
      </c>
      <c r="G756" s="9">
        <v>33700</v>
      </c>
    </row>
    <row r="757" spans="1:7" ht="12" thickBot="1">
      <c r="A757" s="31"/>
      <c r="B757" s="32"/>
      <c r="C757" s="33" t="s">
        <v>1296</v>
      </c>
      <c r="D757" s="32"/>
      <c r="E757" s="34"/>
      <c r="F757" s="35"/>
      <c r="G757" s="35">
        <f>SUM(G756:G756)</f>
        <v>33700</v>
      </c>
    </row>
    <row r="758" ht="12" thickTop="1"/>
    <row r="759" spans="1:7" ht="23.25" thickBot="1">
      <c r="A759" s="31"/>
      <c r="B759" s="32"/>
      <c r="C759" s="33" t="s">
        <v>1297</v>
      </c>
      <c r="D759" s="32"/>
      <c r="E759" s="34"/>
      <c r="F759" s="35"/>
      <c r="G759" s="35">
        <f>-G761+G103+G156+G250+G258+G272+G340+G363+G375+G410+G428+G498+G531+G547+G683+G701+G718+G728+G739+G753+G757</f>
        <v>0</v>
      </c>
    </row>
    <row r="760" ht="12" thickTop="1"/>
    <row r="761" spans="1:7" ht="12" thickBot="1">
      <c r="A761" s="31"/>
      <c r="B761" s="32"/>
      <c r="C761" s="33" t="s">
        <v>1298</v>
      </c>
      <c r="D761" s="32"/>
      <c r="E761" s="34"/>
      <c r="F761" s="35"/>
      <c r="G761" s="35">
        <v>33700</v>
      </c>
    </row>
    <row r="762" ht="12" thickTop="1"/>
    <row r="763" spans="2:7" ht="11.25">
      <c r="B763" s="57" t="s">
        <v>1299</v>
      </c>
      <c r="C763" s="58"/>
      <c r="D763" s="58"/>
      <c r="E763" s="58"/>
      <c r="F763" s="58"/>
      <c r="G763" s="59"/>
    </row>
    <row r="764" spans="2:7" ht="11.25">
      <c r="B764" s="60"/>
      <c r="C764" s="61"/>
      <c r="D764" s="61"/>
      <c r="E764" s="61"/>
      <c r="F764" s="61"/>
      <c r="G764" s="62"/>
    </row>
    <row r="765" spans="2:7" ht="11.25">
      <c r="B765" s="63" t="s">
        <v>1300</v>
      </c>
      <c r="C765" s="64"/>
      <c r="D765" s="64"/>
      <c r="E765" s="69"/>
      <c r="F765" s="70"/>
      <c r="G765" s="75">
        <f>-G761+G103+G156+G250+G258+G272+G340+G363+G375+G410+G428+G498+G531+G547+G683+G701+G718+G728+G739+G753+G757</f>
        <v>0</v>
      </c>
    </row>
    <row r="766" spans="2:7" ht="11.25">
      <c r="B766" s="65"/>
      <c r="C766" s="66"/>
      <c r="D766" s="66"/>
      <c r="E766" s="71"/>
      <c r="F766" s="72"/>
      <c r="G766" s="76"/>
    </row>
    <row r="767" spans="2:7" ht="11.25">
      <c r="B767" s="67"/>
      <c r="C767" s="68"/>
      <c r="D767" s="68"/>
      <c r="E767" s="73"/>
      <c r="F767" s="74"/>
      <c r="G767" s="77"/>
    </row>
    <row r="768" spans="2:7" ht="11.25">
      <c r="B768" s="63" t="s">
        <v>1301</v>
      </c>
      <c r="C768" s="64"/>
      <c r="D768" s="64"/>
      <c r="E768" s="69"/>
      <c r="F768" s="70"/>
      <c r="G768" s="78">
        <v>0</v>
      </c>
    </row>
    <row r="769" spans="2:7" ht="11.25">
      <c r="B769" s="65"/>
      <c r="C769" s="66"/>
      <c r="D769" s="66"/>
      <c r="E769" s="71"/>
      <c r="F769" s="72"/>
      <c r="G769" s="79"/>
    </row>
    <row r="770" spans="2:7" ht="11.25">
      <c r="B770" s="67"/>
      <c r="C770" s="68"/>
      <c r="D770" s="68"/>
      <c r="E770" s="73"/>
      <c r="F770" s="74"/>
      <c r="G770" s="80"/>
    </row>
    <row r="771" spans="2:7" ht="11.25">
      <c r="B771" s="63" t="s">
        <v>1302</v>
      </c>
      <c r="C771" s="64"/>
      <c r="D771" s="64"/>
      <c r="E771" s="69"/>
      <c r="F771" s="70"/>
      <c r="G771" s="75">
        <f>G765+G768</f>
        <v>0</v>
      </c>
    </row>
    <row r="772" spans="2:7" ht="11.25">
      <c r="B772" s="65"/>
      <c r="C772" s="66"/>
      <c r="D772" s="66"/>
      <c r="E772" s="71"/>
      <c r="F772" s="72"/>
      <c r="G772" s="76"/>
    </row>
    <row r="773" spans="2:7" ht="11.25">
      <c r="B773" s="67"/>
      <c r="C773" s="68"/>
      <c r="D773" s="68"/>
      <c r="E773" s="73"/>
      <c r="F773" s="74"/>
      <c r="G773" s="77"/>
    </row>
    <row r="774" spans="2:7" ht="11.25">
      <c r="B774" s="63" t="s">
        <v>1303</v>
      </c>
      <c r="C774" s="64"/>
      <c r="D774" s="81"/>
      <c r="E774" s="84" t="s">
        <v>1304</v>
      </c>
      <c r="F774" s="85"/>
      <c r="G774" s="36">
        <v>963599.9999999999</v>
      </c>
    </row>
    <row r="775" spans="2:7" ht="11.25">
      <c r="B775" s="65"/>
      <c r="C775" s="66"/>
      <c r="D775" s="82"/>
      <c r="E775" s="86" t="s">
        <v>1305</v>
      </c>
      <c r="F775" s="87"/>
      <c r="G775" s="37">
        <f>-(1-(G771/G774))</f>
        <v>-1</v>
      </c>
    </row>
    <row r="776" spans="2:7" ht="11.25">
      <c r="B776" s="65"/>
      <c r="C776" s="66"/>
      <c r="D776" s="82"/>
      <c r="E776" s="88" t="s">
        <v>1306</v>
      </c>
      <c r="F776" s="89"/>
      <c r="G776" s="90"/>
    </row>
    <row r="777" spans="2:7" ht="11.25">
      <c r="B777" s="67"/>
      <c r="C777" s="68"/>
      <c r="D777" s="83"/>
      <c r="E777" s="91"/>
      <c r="F777" s="92"/>
      <c r="G777" s="93"/>
    </row>
    <row r="778" spans="2:7" ht="11.25">
      <c r="B778" s="63" t="s">
        <v>1307</v>
      </c>
      <c r="C778" s="64"/>
      <c r="D778" s="64"/>
      <c r="E778" s="69"/>
      <c r="F778" s="70"/>
      <c r="G778" s="75">
        <f>G761</f>
        <v>33700</v>
      </c>
    </row>
    <row r="779" spans="2:7" ht="11.25">
      <c r="B779" s="65"/>
      <c r="C779" s="66"/>
      <c r="D779" s="66"/>
      <c r="E779" s="71"/>
      <c r="F779" s="72"/>
      <c r="G779" s="76"/>
    </row>
    <row r="780" spans="2:7" ht="11.25">
      <c r="B780" s="67"/>
      <c r="C780" s="68"/>
      <c r="D780" s="68"/>
      <c r="E780" s="73"/>
      <c r="F780" s="74"/>
      <c r="G780" s="77"/>
    </row>
    <row r="781" spans="2:7" ht="11.25">
      <c r="B781" s="63" t="s">
        <v>1308</v>
      </c>
      <c r="C781" s="64"/>
      <c r="D781" s="64"/>
      <c r="E781" s="69"/>
      <c r="F781" s="70"/>
      <c r="G781" s="75">
        <f>G761+G771</f>
        <v>33700</v>
      </c>
    </row>
    <row r="782" spans="2:7" ht="11.25">
      <c r="B782" s="65"/>
      <c r="C782" s="66"/>
      <c r="D782" s="66"/>
      <c r="E782" s="71"/>
      <c r="F782" s="72"/>
      <c r="G782" s="76"/>
    </row>
    <row r="783" spans="2:7" ht="11.25">
      <c r="B783" s="67"/>
      <c r="C783" s="68"/>
      <c r="D783" s="68"/>
      <c r="E783" s="73"/>
      <c r="F783" s="74"/>
      <c r="G783" s="77"/>
    </row>
    <row r="786" spans="1:7" ht="24.75" customHeight="1">
      <c r="A786" s="50" t="s">
        <v>1309</v>
      </c>
      <c r="B786" s="50"/>
      <c r="C786" s="50"/>
      <c r="D786" s="50"/>
      <c r="E786" s="50"/>
      <c r="F786" s="50"/>
      <c r="G786" s="50"/>
    </row>
    <row r="787" spans="1:7" ht="24.75" customHeight="1">
      <c r="A787" s="50" t="s">
        <v>1310</v>
      </c>
      <c r="B787" s="50"/>
      <c r="C787" s="50"/>
      <c r="D787" s="50"/>
      <c r="E787" s="50"/>
      <c r="F787" s="50"/>
      <c r="G787" s="50"/>
    </row>
    <row r="788" spans="1:7" ht="24.75" customHeight="1">
      <c r="A788" s="50" t="s">
        <v>1311</v>
      </c>
      <c r="B788" s="50"/>
      <c r="C788" s="50"/>
      <c r="D788" s="50"/>
      <c r="E788" s="50"/>
      <c r="F788" s="50"/>
      <c r="G788" s="50"/>
    </row>
    <row r="789" spans="1:7" ht="24.75" customHeight="1">
      <c r="A789" s="50" t="s">
        <v>1310</v>
      </c>
      <c r="B789" s="50"/>
      <c r="C789" s="50"/>
      <c r="D789" s="50"/>
      <c r="E789" s="50"/>
      <c r="F789" s="50"/>
      <c r="G789" s="50"/>
    </row>
    <row r="790" spans="1:7" ht="24.75" customHeight="1">
      <c r="A790" s="50" t="s">
        <v>1311</v>
      </c>
      <c r="B790" s="50"/>
      <c r="C790" s="50"/>
      <c r="D790" s="50"/>
      <c r="E790" s="50"/>
      <c r="F790" s="50"/>
      <c r="G790" s="50"/>
    </row>
    <row r="791" spans="1:7" ht="24.75" customHeight="1">
      <c r="A791" s="50" t="s">
        <v>1310</v>
      </c>
      <c r="B791" s="50"/>
      <c r="C791" s="50"/>
      <c r="D791" s="50"/>
      <c r="E791" s="50"/>
      <c r="F791" s="50"/>
      <c r="G791" s="50"/>
    </row>
    <row r="792" spans="1:7" ht="24.75" customHeight="1">
      <c r="A792" s="50" t="s">
        <v>1312</v>
      </c>
      <c r="B792" s="50"/>
      <c r="C792" s="50"/>
      <c r="D792" s="50"/>
      <c r="E792" s="50"/>
      <c r="F792" s="50"/>
      <c r="G792" s="50"/>
    </row>
    <row r="793" spans="1:7" ht="24.75" customHeight="1">
      <c r="A793" s="50" t="s">
        <v>1310</v>
      </c>
      <c r="B793" s="50"/>
      <c r="C793" s="50"/>
      <c r="D793" s="50"/>
      <c r="E793" s="50"/>
      <c r="F793" s="50"/>
      <c r="G793" s="50"/>
    </row>
    <row r="794" spans="1:7" ht="24.75" customHeight="1">
      <c r="A794" s="50" t="s">
        <v>1313</v>
      </c>
      <c r="B794" s="50"/>
      <c r="C794" s="50"/>
      <c r="D794" s="50"/>
      <c r="E794" s="50"/>
      <c r="F794" s="50"/>
      <c r="G794" s="50"/>
    </row>
    <row r="795" spans="1:7" ht="24.75" customHeight="1">
      <c r="A795" s="50" t="s">
        <v>1310</v>
      </c>
      <c r="B795" s="50"/>
      <c r="C795" s="50"/>
      <c r="D795" s="50"/>
      <c r="E795" s="50"/>
      <c r="F795" s="50"/>
      <c r="G795" s="50"/>
    </row>
    <row r="796" spans="1:7" ht="24.75" customHeight="1">
      <c r="A796" s="50" t="s">
        <v>1314</v>
      </c>
      <c r="B796" s="50"/>
      <c r="C796" s="50"/>
      <c r="D796" s="50"/>
      <c r="E796" s="50"/>
      <c r="F796" s="50"/>
      <c r="G796" s="50"/>
    </row>
    <row r="797" spans="1:7" ht="24.75" customHeight="1">
      <c r="A797" s="50" t="s">
        <v>1310</v>
      </c>
      <c r="B797" s="50"/>
      <c r="C797" s="50"/>
      <c r="D797" s="50"/>
      <c r="E797" s="50"/>
      <c r="F797" s="50"/>
      <c r="G797" s="50"/>
    </row>
    <row r="798" spans="1:7" ht="24.75" customHeight="1">
      <c r="A798" s="50" t="s">
        <v>1312</v>
      </c>
      <c r="B798" s="50"/>
      <c r="C798" s="50"/>
      <c r="D798" s="50"/>
      <c r="E798" s="50"/>
      <c r="F798" s="50"/>
      <c r="G798" s="50"/>
    </row>
    <row r="799" spans="1:7" ht="24.75" customHeight="1">
      <c r="A799" s="50" t="s">
        <v>1310</v>
      </c>
      <c r="B799" s="50"/>
      <c r="C799" s="50"/>
      <c r="D799" s="50"/>
      <c r="E799" s="50"/>
      <c r="F799" s="50"/>
      <c r="G799" s="50"/>
    </row>
    <row r="800" spans="1:7" ht="11.25">
      <c r="A800" s="94" t="s">
        <v>1315</v>
      </c>
      <c r="B800" s="94"/>
      <c r="C800" s="94"/>
      <c r="D800" s="94"/>
      <c r="E800" s="94"/>
      <c r="F800" s="94"/>
      <c r="G800" s="94"/>
    </row>
    <row r="801" spans="1:7" ht="33.75" customHeight="1">
      <c r="A801" s="95" t="s">
        <v>1316</v>
      </c>
      <c r="B801" s="95"/>
      <c r="C801" s="95"/>
      <c r="D801" s="95"/>
      <c r="E801" s="95"/>
      <c r="F801" s="95"/>
      <c r="G801" s="95"/>
    </row>
    <row r="803" spans="1:7" ht="10.5" customHeight="1">
      <c r="A803" s="56" t="s">
        <v>1317</v>
      </c>
      <c r="B803" s="56"/>
      <c r="C803" s="56"/>
      <c r="D803" s="56"/>
      <c r="E803" s="56"/>
      <c r="F803" s="56"/>
      <c r="G803" s="56"/>
    </row>
    <row r="805" spans="1:7" ht="21.75" customHeight="1">
      <c r="A805" s="56" t="s">
        <v>1318</v>
      </c>
      <c r="B805" s="56"/>
      <c r="C805" s="56"/>
      <c r="D805" s="56"/>
      <c r="E805" s="56"/>
      <c r="F805" s="56"/>
      <c r="G805" s="56"/>
    </row>
    <row r="807" spans="1:7" ht="33.75" customHeight="1">
      <c r="A807" s="56" t="s">
        <v>1319</v>
      </c>
      <c r="B807" s="56"/>
      <c r="C807" s="56"/>
      <c r="D807" s="56"/>
      <c r="E807" s="56"/>
      <c r="F807" s="56"/>
      <c r="G807" s="56"/>
    </row>
    <row r="809" spans="1:7" ht="90" customHeight="1">
      <c r="A809" s="56" t="s">
        <v>1320</v>
      </c>
      <c r="B809" s="56"/>
      <c r="C809" s="56"/>
      <c r="D809" s="56"/>
      <c r="E809" s="56"/>
      <c r="F809" s="56"/>
      <c r="G809" s="56"/>
    </row>
    <row r="811" spans="1:7" ht="55.5" customHeight="1">
      <c r="A811" s="56" t="s">
        <v>1321</v>
      </c>
      <c r="B811" s="56"/>
      <c r="C811" s="56"/>
      <c r="D811" s="56"/>
      <c r="E811" s="56"/>
      <c r="F811" s="56"/>
      <c r="G811" s="56"/>
    </row>
  </sheetData>
  <sheetProtection password="D856" sheet="1" objects="1" scenarios="1"/>
  <mergeCells count="74">
    <mergeCell ref="A801:G801"/>
    <mergeCell ref="A803:G803"/>
    <mergeCell ref="A805:G805"/>
    <mergeCell ref="A807:G807"/>
    <mergeCell ref="A809:G809"/>
    <mergeCell ref="A811:G811"/>
    <mergeCell ref="A795:G795"/>
    <mergeCell ref="A796:G796"/>
    <mergeCell ref="A797:G797"/>
    <mergeCell ref="A798:G798"/>
    <mergeCell ref="A799:G799"/>
    <mergeCell ref="A800:G800"/>
    <mergeCell ref="A789:G789"/>
    <mergeCell ref="A790:G790"/>
    <mergeCell ref="A791:G791"/>
    <mergeCell ref="A792:G792"/>
    <mergeCell ref="A793:G793"/>
    <mergeCell ref="A794:G794"/>
    <mergeCell ref="B781:D783"/>
    <mergeCell ref="E781:F783"/>
    <mergeCell ref="G781:G783"/>
    <mergeCell ref="A786:G786"/>
    <mergeCell ref="A787:G787"/>
    <mergeCell ref="A788:G788"/>
    <mergeCell ref="B774:D777"/>
    <mergeCell ref="E774:F774"/>
    <mergeCell ref="E775:F775"/>
    <mergeCell ref="E776:G777"/>
    <mergeCell ref="B778:D780"/>
    <mergeCell ref="E778:F780"/>
    <mergeCell ref="G778:G780"/>
    <mergeCell ref="B768:D770"/>
    <mergeCell ref="E768:F770"/>
    <mergeCell ref="G768:G770"/>
    <mergeCell ref="B771:D773"/>
    <mergeCell ref="E771:F773"/>
    <mergeCell ref="G771:G773"/>
    <mergeCell ref="A72:G72"/>
    <mergeCell ref="A73:G73"/>
    <mergeCell ref="B763:G764"/>
    <mergeCell ref="B765:D767"/>
    <mergeCell ref="E765:F767"/>
    <mergeCell ref="G765:G767"/>
    <mergeCell ref="C63:G63"/>
    <mergeCell ref="A64:B64"/>
    <mergeCell ref="C65:G65"/>
    <mergeCell ref="A67:G67"/>
    <mergeCell ref="A69:G69"/>
    <mergeCell ref="A70:G70"/>
    <mergeCell ref="A57:G57"/>
    <mergeCell ref="A58:G58"/>
    <mergeCell ref="A59:G59"/>
    <mergeCell ref="A60:G60"/>
    <mergeCell ref="A61:G61"/>
    <mergeCell ref="A62:G62"/>
    <mergeCell ref="A40:G40"/>
    <mergeCell ref="A41:G41"/>
    <mergeCell ref="A51:G51"/>
    <mergeCell ref="A53:G53"/>
    <mergeCell ref="A55:G55"/>
    <mergeCell ref="A56:G56"/>
    <mergeCell ref="B44:F44"/>
    <mergeCell ref="A34:G34"/>
    <mergeCell ref="A35:G35"/>
    <mergeCell ref="A36:G36"/>
    <mergeCell ref="A37:G37"/>
    <mergeCell ref="A38:G38"/>
    <mergeCell ref="A39:G39"/>
    <mergeCell ref="A16:G16"/>
    <mergeCell ref="A17:G17"/>
    <mergeCell ref="A18:G18"/>
    <mergeCell ref="A19:G19"/>
    <mergeCell ref="A26:G26"/>
    <mergeCell ref="A27:G27"/>
  </mergeCells>
  <conditionalFormatting sqref="G775">
    <cfRule type="cellIs" priority="1" dxfId="1" operator="greaterThan" stopIfTrue="1">
      <formula>0</formula>
    </cfRule>
  </conditionalFormatting>
  <printOptions/>
  <pageMargins left="0.7" right="0.7" top="0.787401575" bottom="0.787401575" header="0.3" footer="0.3"/>
  <pageSetup horizontalDpi="600" verticalDpi="600" orientation="portrait" paperSize="9" r:id="rId1"/>
  <headerFooter>
    <oddHeader>&amp;LComune di CALDARO s.S.d.V.
Gemeinde KALTERN a.d.W.&amp;RProvincia di BOLZANO
Provinz BOZEN</oddHeader>
    <oddFooter>&amp;LINF0408&amp;R&amp;Z/&amp;F</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Guenther Vieider</dc:creator>
  <cp:keywords/>
  <dc:description/>
  <cp:lastModifiedBy>Guenther Vieider</cp:lastModifiedBy>
  <cp:lastPrinted>2014-10-21T04:34:20Z</cp:lastPrinted>
  <dcterms:created xsi:type="dcterms:W3CDTF">2014-10-21T04:23:06Z</dcterms:created>
  <dcterms:modified xsi:type="dcterms:W3CDTF">2014-10-21T04:45:08Z</dcterms:modified>
  <cp:category/>
  <cp:version/>
  <cp:contentType/>
  <cp:contentStatus/>
</cp:coreProperties>
</file>