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bookViews>
    <workbookView xWindow="-15" yWindow="-15" windowWidth="28830" windowHeight="6405" tabRatio="680" activeTab="3"/>
  </bookViews>
  <sheets>
    <sheet name="Cartellina" sheetId="2" r:id="rId1"/>
    <sheet name="OFFERTA" sheetId="3" r:id="rId2"/>
    <sheet name="ANGEBOT" sheetId="4" r:id="rId3"/>
    <sheet name="Testo breve - Kurztext" sheetId="5" r:id="rId4"/>
    <sheet name="sicurezza . Sicherheit" sheetId="6" r:id="rId5"/>
  </sheets>
  <externalReferences>
    <externalReference r:id="rId6"/>
    <externalReference r:id="rId7"/>
  </externalReferences>
  <definedNames>
    <definedName name="\e">#N/A</definedName>
    <definedName name="_xlnm.Print_Area" localSheetId="0">Cartellina!$A$1:$K$57</definedName>
    <definedName name="codice" localSheetId="2">#REF!</definedName>
    <definedName name="codice">#REF!</definedName>
    <definedName name="Comuni">[1]Comuni!$A$2:$A$118</definedName>
    <definedName name="dislocazione">[2]Comuni!$F$4:$F$9</definedName>
    <definedName name="Gemeinden">[2]Comuni!$B$2:$B$118</definedName>
    <definedName name="STIMA">#REF!</definedName>
    <definedName name="Verlegung">[1]Comuni!$G$4:$G$9</definedName>
  </definedNames>
  <calcPr calcId="145621"/>
</workbook>
</file>

<file path=xl/calcChain.xml><?xml version="1.0" encoding="utf-8"?>
<calcChain xmlns="http://schemas.openxmlformats.org/spreadsheetml/2006/main">
  <c r="E34" i="4" l="1"/>
  <c r="E36" i="3"/>
  <c r="E32" i="3"/>
  <c r="E40" i="4" l="1"/>
  <c r="E38" i="3"/>
  <c r="F7" i="6" l="1"/>
  <c r="H50" i="6"/>
  <c r="I357" i="5" l="1"/>
  <c r="I358" i="5"/>
  <c r="I353" i="5"/>
  <c r="I350" i="5"/>
  <c r="I348" i="5"/>
  <c r="I346" i="5"/>
  <c r="I345" i="5"/>
  <c r="I343" i="5"/>
  <c r="I341" i="5"/>
  <c r="I339" i="5"/>
  <c r="I335" i="5"/>
  <c r="I331" i="5"/>
  <c r="I327" i="5"/>
  <c r="I326" i="5"/>
  <c r="I325" i="5"/>
  <c r="I324" i="5"/>
  <c r="I321" i="5"/>
  <c r="I317" i="5"/>
  <c r="I312" i="5"/>
  <c r="I310" i="5"/>
  <c r="I308" i="5"/>
  <c r="I306" i="5"/>
  <c r="I304" i="5"/>
  <c r="I302" i="5"/>
  <c r="I300" i="5"/>
  <c r="I296" i="5"/>
  <c r="I295" i="5"/>
  <c r="I292" i="5"/>
  <c r="I288" i="5"/>
  <c r="I283" i="5"/>
  <c r="I280" i="5"/>
  <c r="I279" i="5"/>
  <c r="I274" i="5"/>
  <c r="I270" i="5"/>
  <c r="I267" i="5"/>
  <c r="I264" i="5"/>
  <c r="I261" i="5"/>
  <c r="I260" i="5"/>
  <c r="I257" i="5"/>
  <c r="I256" i="5"/>
  <c r="I253" i="5"/>
  <c r="I248" i="5"/>
  <c r="I247" i="5"/>
  <c r="I242" i="5"/>
  <c r="I238" i="5"/>
  <c r="I235" i="5"/>
  <c r="I231" i="5"/>
  <c r="I226" i="5"/>
  <c r="I223" i="5"/>
  <c r="I222" i="5"/>
  <c r="I218" i="5"/>
  <c r="I216" i="5"/>
  <c r="I215" i="5"/>
  <c r="I213" i="5"/>
  <c r="I210" i="5"/>
  <c r="I206" i="5"/>
  <c r="I203" i="5"/>
  <c r="I200" i="5"/>
  <c r="I197" i="5"/>
  <c r="I192" i="5"/>
  <c r="I189" i="5"/>
  <c r="I188" i="5"/>
  <c r="I185" i="5"/>
  <c r="I181" i="5"/>
  <c r="I178" i="5"/>
  <c r="I175" i="5"/>
  <c r="I172" i="5"/>
  <c r="I169" i="5"/>
  <c r="I165" i="5"/>
  <c r="I160" i="5"/>
  <c r="I159" i="5"/>
  <c r="I158" i="5"/>
  <c r="I156" i="5"/>
  <c r="I155" i="5"/>
  <c r="I154" i="5"/>
  <c r="I151" i="5"/>
  <c r="I148" i="5"/>
  <c r="I145" i="5"/>
  <c r="I142" i="5"/>
  <c r="I139" i="5"/>
  <c r="I136" i="5"/>
  <c r="I135" i="5"/>
  <c r="I133" i="5"/>
  <c r="I129" i="5"/>
  <c r="I127" i="5"/>
  <c r="I125" i="5"/>
  <c r="I123" i="5"/>
  <c r="I119" i="5"/>
  <c r="I118" i="5"/>
  <c r="I115" i="5"/>
  <c r="I114" i="5"/>
  <c r="I111" i="5"/>
  <c r="I110" i="5"/>
  <c r="I107" i="5"/>
  <c r="I106" i="5"/>
  <c r="I104" i="5"/>
  <c r="I101" i="5"/>
  <c r="I99" i="5"/>
  <c r="I96" i="5"/>
  <c r="I94" i="5"/>
  <c r="I92" i="5"/>
  <c r="I91" i="5"/>
  <c r="I88" i="5"/>
  <c r="I86" i="5"/>
  <c r="I84" i="5"/>
  <c r="I83" i="5"/>
  <c r="I79" i="5"/>
  <c r="I76" i="5"/>
  <c r="I73" i="5"/>
  <c r="I70" i="5"/>
  <c r="I67" i="5"/>
  <c r="I65" i="5"/>
  <c r="I63" i="5"/>
  <c r="I60" i="5"/>
  <c r="I56" i="5"/>
  <c r="I54" i="5"/>
  <c r="I51" i="5"/>
  <c r="I50" i="5"/>
  <c r="I49" i="5"/>
  <c r="I46" i="5"/>
  <c r="I45" i="5"/>
  <c r="I44" i="5"/>
  <c r="I39" i="5"/>
  <c r="I35" i="5"/>
  <c r="I31" i="5"/>
  <c r="I29" i="5"/>
  <c r="I27" i="5"/>
  <c r="I24" i="5"/>
  <c r="I22" i="5"/>
  <c r="I19" i="5"/>
  <c r="I15" i="5"/>
  <c r="I14" i="5"/>
  <c r="I13" i="5"/>
  <c r="I12" i="5"/>
  <c r="I359" i="5"/>
  <c r="E36" i="4" l="1"/>
  <c r="E34" i="3"/>
  <c r="E41" i="4" l="1"/>
  <c r="E38" i="4"/>
  <c r="E39" i="3"/>
</calcChain>
</file>

<file path=xl/sharedStrings.xml><?xml version="1.0" encoding="utf-8"?>
<sst xmlns="http://schemas.openxmlformats.org/spreadsheetml/2006/main" count="1924" uniqueCount="1359">
  <si>
    <t>ARMATURA PER MICROPALI</t>
  </si>
  <si>
    <t>Armatura tubolare per micropali</t>
  </si>
  <si>
    <t>FONDAZIONI SPECIALI</t>
  </si>
  <si>
    <t>FONDAZIONI IN MICROPALI</t>
  </si>
  <si>
    <t>57.03.01.01</t>
  </si>
  <si>
    <t>CASSERI PER PICCOLI MANUFATTI</t>
  </si>
  <si>
    <t>PROFILATI E LISTELLI DA INSERIRE NELLA CASSERATURA</t>
  </si>
  <si>
    <t>85.05.10.01</t>
  </si>
  <si>
    <t>Nastro inclinato da interrare per barriere tipo PAB H2</t>
  </si>
  <si>
    <t>CHIUSINI TOTALMENTE IN GHISA</t>
  </si>
  <si>
    <t>Sovrapprezzo per piccoli manufatti</t>
  </si>
  <si>
    <t>Quantità</t>
  </si>
  <si>
    <t>AUSBAU VON ZÄUNEN</t>
  </si>
  <si>
    <t>Pozzetto per rete di telecomunicazione 125x80cm</t>
  </si>
  <si>
    <t>TIRANTI, PER LAVORI A CIELO APERTO</t>
  </si>
  <si>
    <t>56.20.01.01</t>
  </si>
  <si>
    <t>Schneiden von bituminösen Belägen</t>
  </si>
  <si>
    <t>53.10.01.01</t>
  </si>
  <si>
    <t>53.10.02.01</t>
  </si>
  <si>
    <t>Rimozione di segnali stradali</t>
  </si>
  <si>
    <t>Ausbau von Straßenschildern</t>
  </si>
  <si>
    <t>Rimessa in opera di segnali stradali nei luoghi indicati dalla DL</t>
  </si>
  <si>
    <t>Wiedereinbau von Straßenschildern an den von der BL angegebenen Stellen</t>
  </si>
  <si>
    <t>53.11.02.01</t>
  </si>
  <si>
    <t>58.03.90.08</t>
  </si>
  <si>
    <t>86.10.02.01</t>
  </si>
  <si>
    <t>86.10.02.90</t>
  </si>
  <si>
    <t>77.16.03.02</t>
  </si>
  <si>
    <t>DIRITTI DI DISCARICA</t>
  </si>
  <si>
    <t>DEPONIEGEBÜHREN</t>
  </si>
  <si>
    <t>DEPONIEGEBÜHREN FÜR AUSHUBMATERIAL</t>
  </si>
  <si>
    <t>DIRITTI DI DISCARICA PER MACERIE EDILI</t>
  </si>
  <si>
    <t>DEPONIEGEBÜHREN FÜR BAUSCHUTT</t>
  </si>
  <si>
    <t>54.45.01.02</t>
  </si>
  <si>
    <t>t</t>
  </si>
  <si>
    <t>54.45.01.04</t>
  </si>
  <si>
    <t>54.45.01.05</t>
  </si>
  <si>
    <t>54.45.02.01</t>
  </si>
  <si>
    <t>54.45.02.08</t>
  </si>
  <si>
    <t>AGGOTTAMENTI, ABBASSAMENTI DI FALDA, POZZI IDRICI</t>
  </si>
  <si>
    <t>54.45.02.02</t>
  </si>
  <si>
    <t>LAVORI PRELIMINARI</t>
  </si>
  <si>
    <t>85.05.01.03</t>
  </si>
  <si>
    <t>Pulizia dei piani di lavoro</t>
  </si>
  <si>
    <t>APPLICAZIONI CON LEGANTI BITUMINOSI</t>
  </si>
  <si>
    <t>96.01.01.04</t>
  </si>
  <si>
    <t>AGGOTTAMENTI</t>
  </si>
  <si>
    <t>GEOTESSUTI FILTRANTI</t>
  </si>
  <si>
    <t>Geotessuto filtrante a filo continuo</t>
  </si>
  <si>
    <t>Ausbau von New Jersey</t>
  </si>
  <si>
    <t>Rimozione di barriere New Jersey</t>
  </si>
  <si>
    <t>Travi di ripartizione a perdere</t>
  </si>
  <si>
    <t>86.10.02.03</t>
  </si>
  <si>
    <t>Caricamento, trasporto e scaricamento di materiale</t>
  </si>
  <si>
    <t>POZZETTI STRADALI</t>
  </si>
  <si>
    <t>POZZETTI STRADALI CIRCOLARI, DIN 4052</t>
  </si>
  <si>
    <t>CADITOIE IN GHISA CON TELAIO IN GHISA OPPURE GHISA/CEMENTO</t>
  </si>
  <si>
    <t>ACCESSORI PER CADITOIE</t>
  </si>
  <si>
    <t>PAVIMENTAZIONI CON CONGLOMERATO BITUMINOSO</t>
  </si>
  <si>
    <t>86.30.01.24</t>
  </si>
  <si>
    <t>Seminagione a secco con miscele di semenza</t>
  </si>
  <si>
    <t>DRENAGGI</t>
  </si>
  <si>
    <t>BLOCCAGGI</t>
  </si>
  <si>
    <t>54.20.05.05</t>
  </si>
  <si>
    <t>FORNITURA E POSA IN OPERA DI MATERIALE FILTRANTE</t>
  </si>
  <si>
    <t>LAVORI CON TERRA VEGETALE</t>
  </si>
  <si>
    <t>FORNITURA DI TERRA VEGETALE, COMPOST, TORBA</t>
  </si>
  <si>
    <t>54.30.02.01</t>
  </si>
  <si>
    <t>Fornitura di terra vegetale di prestito</t>
  </si>
  <si>
    <t>kg</t>
  </si>
  <si>
    <t>OPERE IN CONGLOMERATO CEMENTIZIO ARMATO E NON ARMATO</t>
  </si>
  <si>
    <t>CASSERI</t>
  </si>
  <si>
    <t>CASSERI PER STRUTTURE POGGIANTI SUL TERRENO, SOTTOMURAZIONI</t>
  </si>
  <si>
    <t>Casseratura laterale per fondazioni</t>
  </si>
  <si>
    <t>MURATURA</t>
  </si>
  <si>
    <t>OPERE IN PIETRA NATURALE ED ARTIFICIALE</t>
  </si>
  <si>
    <t>SOVRAPPREZZI</t>
  </si>
  <si>
    <t>SOVRAPPREZZO PER ALTEZZA</t>
  </si>
  <si>
    <t>LAVORI ACCESSORI</t>
  </si>
  <si>
    <t>TUBAZIONI, FORNITURA E POSA IN OPERA</t>
  </si>
  <si>
    <t>TUBI DI MATERIALE PLASTICO</t>
  </si>
  <si>
    <t>PAVIMENTAZIONI</t>
  </si>
  <si>
    <t>CORDONATE</t>
  </si>
  <si>
    <t>CORDONATE IN PIETRA NATURALE</t>
  </si>
  <si>
    <t>CUNETTE E BANCHETTONI</t>
  </si>
  <si>
    <t>BANCHETTONI IN CONGLOMERATO CEMENTIZIO</t>
  </si>
  <si>
    <t>SEGNALETICA VERTICALE ED ORIZZONTALE</t>
  </si>
  <si>
    <t>SEGNALETICA VERTICALE</t>
  </si>
  <si>
    <t>Esecuzione di foro per installazione di pali</t>
  </si>
  <si>
    <t>SEGNALETICA ORIZZONTALE</t>
  </si>
  <si>
    <t>Applicazione di segnaletica orizzontale</t>
  </si>
  <si>
    <t>Martello demolitore pneumatico, manuale</t>
  </si>
  <si>
    <t>CASSERI PER MURI E PARETI</t>
  </si>
  <si>
    <t>RIMOZIONE DI PARACARRI</t>
  </si>
  <si>
    <t>Rimozione di paracarri</t>
  </si>
  <si>
    <t>RIMOZIONE DI SEGNALI STRADALI</t>
  </si>
  <si>
    <t>MOVIMENTI DI TERRA, DEMOLIZIONI</t>
  </si>
  <si>
    <t>Scavo a sezione ristretta in roccia, senza esplosivi</t>
  </si>
  <si>
    <t>DEMOLIZIONI</t>
  </si>
  <si>
    <t>KOMPRESSOREN UND PNEUMATISCHE GERÄTE</t>
  </si>
  <si>
    <t>INSTALLAZIONI PARTICOLARI DI CANTIERE</t>
  </si>
  <si>
    <t>Installazione e manutenzione di impianto semaforico</t>
  </si>
  <si>
    <t>ABBRUCH VON LEITPLANKEN</t>
  </si>
  <si>
    <t>Fornitura a piè d'opera di materiale ghiaio-sabbioso</t>
  </si>
  <si>
    <t>AUSFÜHREN VON AUFSCHÜTTUNGEN UND WIEDERAUFFÜLLUNGEN</t>
  </si>
  <si>
    <t>STRATI DI BASE (STRATI PORTANTI ED ANTIGELO)</t>
  </si>
  <si>
    <t>Bloccaggio di pietrame, spessore minimo strato: 30 cm</t>
  </si>
  <si>
    <t>SCHALUNGEN FÜR MAUERN UND WÄNDE</t>
  </si>
  <si>
    <t>SCAVI DI SBANCAMENTO (A SEZIONE APERTA)</t>
  </si>
  <si>
    <t>CONGLOMERATO CEMENTIZIO PER MANUFATTI ARMATI E NON ARMATI</t>
  </si>
  <si>
    <t>ACCIAIO PER ARMATURA</t>
  </si>
  <si>
    <t>POZZETTI PREFABBRICATI</t>
  </si>
  <si>
    <t>CHIUSINI IN GHISA</t>
  </si>
  <si>
    <t>CADITOIE IN GHISA</t>
  </si>
  <si>
    <t>PAVIMENTAZIONI BITUMINOSE</t>
  </si>
  <si>
    <t>BARRIERE STRADALI</t>
  </si>
  <si>
    <t>PARACARRI</t>
  </si>
  <si>
    <t>RIMESSA IN OPERA DI SEGNALI STRADALI</t>
  </si>
  <si>
    <t>Scavo di sbancamento in materiale</t>
  </si>
  <si>
    <t>Allgemeiner Aushub im Material</t>
  </si>
  <si>
    <t>Estrazione di massi in scavi di sbancamento</t>
  </si>
  <si>
    <t>Ausgraben von Steinblöcken bei allgemeinem Aushub</t>
  </si>
  <si>
    <t>SCAVI A SEZIONE RISTRETTA (LAVORI DI SCAVO A SEZIONE OBBLIGATA)</t>
  </si>
  <si>
    <t>Ausgraben von Steinblöcken bei Grabenaushub</t>
  </si>
  <si>
    <t>FORNITURA DI MATERIALE DA CAVA DI PRESTITO PER L'ESECUZIONE DI STRATI DI BASE</t>
  </si>
  <si>
    <t>NASTRI DI AVVERTIMENTO E LOCALIZZAZIONE</t>
  </si>
  <si>
    <t>WARN- UND ORTUNGSBÄNDER</t>
  </si>
  <si>
    <t>75.80.05.05</t>
  </si>
  <si>
    <t>Fornitura e posa in opera di nastri di avvertimento</t>
  </si>
  <si>
    <t>Liefern und Einbau von Warnbändern</t>
  </si>
  <si>
    <t>INERBIMENTI E LAVORI DA GIARDINIERE</t>
  </si>
  <si>
    <t>INERBIMENTI</t>
  </si>
  <si>
    <t>SEMINAGIONI</t>
  </si>
  <si>
    <t>96.01.01.01</t>
  </si>
  <si>
    <t>PREZZI ELEMENTARI</t>
  </si>
  <si>
    <t>MANO D'OPERA</t>
  </si>
  <si>
    <t>51.01.01.01</t>
  </si>
  <si>
    <t>51.01.01.02</t>
  </si>
  <si>
    <t>51.01.01.03</t>
  </si>
  <si>
    <t>51.01.01.04</t>
  </si>
  <si>
    <t>NOLI</t>
  </si>
  <si>
    <t>MEZZI DI TRASPORTO</t>
  </si>
  <si>
    <t>Pannello regolamentare, rettangolare, classe 2</t>
  </si>
  <si>
    <t>ONERI GENERALI E PARTICOLARI DI CANTIERE</t>
  </si>
  <si>
    <t>ONERI PARTICOLARI DI CANTIERE</t>
  </si>
  <si>
    <t>a corpo</t>
  </si>
  <si>
    <t>LAVORI PRELIMINARI E CONCLUSIVI</t>
  </si>
  <si>
    <t>LAVORI DI DISBOSCAMENTO</t>
  </si>
  <si>
    <t>m</t>
  </si>
  <si>
    <t>TAGLIO DI PAVIMENTAZIONI</t>
  </si>
  <si>
    <t>TAGLIO DI PAVIMENTAZIONI BITUMINOSE</t>
  </si>
  <si>
    <t>RIMOZIONI</t>
  </si>
  <si>
    <t>RIMOZIONE DI CHIUSINI E CADITOIE</t>
  </si>
  <si>
    <t>RIMESSA IN OPERA DI OGGETTI PRECEDENTEMENTE RIMOSSI</t>
  </si>
  <si>
    <t>Arbeiter</t>
  </si>
  <si>
    <t>MIETEN</t>
  </si>
  <si>
    <t>TRANSPORTGERÄTE</t>
  </si>
  <si>
    <t>ERDBEWEGUNGS- UND LADEMASCHINEN</t>
  </si>
  <si>
    <t>Pneumatischer, händischer Preßlufthammer</t>
  </si>
  <si>
    <t>BESONDERE BAUSTELLENLASTEN</t>
  </si>
  <si>
    <t>BESONDERE BAUSTELLENINSTALLATIONEN</t>
  </si>
  <si>
    <t>VORBEREITUNGS- UND ABSCHLUSSARBEITEN</t>
  </si>
  <si>
    <t>RODUNGSARBEITEN</t>
  </si>
  <si>
    <t>BELAGSSCHNEIDEARBEITEN</t>
  </si>
  <si>
    <t>SCHNEIDEN VON BITUMINÖSEN BELÄGEN</t>
  </si>
  <si>
    <t>AUSBAUEN VON GEGENSTÄNDEN</t>
  </si>
  <si>
    <t>AUSBAU VON LEITPFLÖCKEN</t>
  </si>
  <si>
    <t>Ausbau von Leitpflöcken</t>
  </si>
  <si>
    <t>AUSBAU VON STRASSENSCHILDERN</t>
  </si>
  <si>
    <t>AUSBAU VON SCHACHTABDECKUNGEN UND EINLÄUFEN</t>
  </si>
  <si>
    <t>WIEDEREINBAU VON AUSGEBAUTEN GEGENSTÄNDEN</t>
  </si>
  <si>
    <t>WIEDEREINBAU VON STRASSENSCHILDERN</t>
  </si>
  <si>
    <t>AUSHÜBE</t>
  </si>
  <si>
    <t>ALLGEMEINER AUSHUB (OFFENE AUSHUBARBEITEN)</t>
  </si>
  <si>
    <t>GRABENAUSHUB (AUSHUBARBEITEN MIT VORGESCHRIEBENEM QUERSCHNITT)</t>
  </si>
  <si>
    <t>AUFPREISE FÜR BESONDERE ERSCHWERNISSE</t>
  </si>
  <si>
    <t>ABBRUCHARBEITEN</t>
  </si>
  <si>
    <t>LIEFERUNG VON FREMDMATERIAL AN DEN VERWENDUNGSORT</t>
  </si>
  <si>
    <t>Aufladen, Transport und Abladen von Material</t>
  </si>
  <si>
    <t>LIEFERUNG VON FREMDMATERIAL UND AUSFÜHRUNG VON TRAGSCHICHTEN</t>
  </si>
  <si>
    <t>DRAINAGEN</t>
  </si>
  <si>
    <t>HINTERMAUERUNGEN</t>
  </si>
  <si>
    <t>Drainagehintermauerung, Mindest-Schichtstärke: 30 cm</t>
  </si>
  <si>
    <t>ARBEITEN MIT MUTTERERDE</t>
  </si>
  <si>
    <t>LIEFERUNG VON MUTTERERDE, KOMPOST, TORF</t>
  </si>
  <si>
    <t>Lieferung von Muttererde</t>
  </si>
  <si>
    <t>AUFLADEN, TRANSPORT UND ABLADEN VON MUTTERERDE, KOMPOST, TORF</t>
  </si>
  <si>
    <t>BETON UND STAHLBETON</t>
  </si>
  <si>
    <t>SCHALUNGEN FÜR AM BODEN AUFLIEGENDE STRUKTUREN, UNTERMAUERUNGEN</t>
  </si>
  <si>
    <t>BAUWERKE AUS NATURSTEIN UND BETON</t>
  </si>
  <si>
    <t>MAUERWERK</t>
  </si>
  <si>
    <t>AUFPREISE</t>
  </si>
  <si>
    <t>AUFPREIS FÜR GROSSE MAUERHÖHEN</t>
  </si>
  <si>
    <t>ZUSATZARBEITEN</t>
  </si>
  <si>
    <t>STRASSENEINLAUFSCHÄCHTE</t>
  </si>
  <si>
    <t>SCHACHTABDECKUNGEN AUS GUSSEISEN</t>
  </si>
  <si>
    <t>STRASSENEINLAUFSZUBEHÖR</t>
  </si>
  <si>
    <t>BELAGSARBEITEN</t>
  </si>
  <si>
    <t>BITUMINÖSE BELÄGE</t>
  </si>
  <si>
    <t>BELÄGE AUS BITUMINÖSEM MISCHGUT</t>
  </si>
  <si>
    <t>RANDSTEINE</t>
  </si>
  <si>
    <t>RANDSTEINE AUS NATURSTEIN</t>
  </si>
  <si>
    <t>STÜTZMAUERAUFSÄTZE AUS STAHLBETON</t>
  </si>
  <si>
    <t>LEITPFLÖCKE</t>
  </si>
  <si>
    <t>BEGRÜNUNGSARBEITEN</t>
  </si>
  <si>
    <t>AUSSAAT</t>
  </si>
  <si>
    <t>Trockenaussaat von Samenmischungen</t>
  </si>
  <si>
    <t>SCAVI</t>
  </si>
  <si>
    <t>Scavo a sezione ristretta in materiale</t>
  </si>
  <si>
    <t>SOVRAPPREZZI PER ONERI PARTICOLARI</t>
  </si>
  <si>
    <t>DEMOLIZIONE DI PAVIMENTAZIONI</t>
  </si>
  <si>
    <t>DEMOLIZIONE DI BARRIERE PROTETTIVE</t>
  </si>
  <si>
    <t>DEMOLIZIONE DI STRUTTURE IN CEMENTO ARMATO</t>
  </si>
  <si>
    <t>Installazione e sgombero del cantiere</t>
  </si>
  <si>
    <t>IMPERMEABILIZZAZIONI, RIVESTIMENTI PROTETTIVI</t>
  </si>
  <si>
    <t>*54.02.30.01</t>
  </si>
  <si>
    <t>h</t>
  </si>
  <si>
    <t>STUNDENLÖHNE</t>
  </si>
  <si>
    <t>ABBRUCH VON STAHLBETONSTRUKTUREN</t>
  </si>
  <si>
    <t>Abbruch von Stahlbetonstrukturen</t>
  </si>
  <si>
    <t>Abbruch von bituminöser Fahrbahndecke</t>
  </si>
  <si>
    <t>Ausführen von Dämmen, Aufschüttungen und Wiederauffüllungen</t>
  </si>
  <si>
    <t>GRABENVERBAUWÄNDE, BÖSCHUNGSVERKLEIDUNGEN</t>
  </si>
  <si>
    <t>Seitliche Abschalung für Streifenfundamente</t>
  </si>
  <si>
    <t>BETON FÜR BEWEHRTE UND UNBEWEHRTE BAUWERKE</t>
  </si>
  <si>
    <t>UNTERBETON, AUSGLEICHSBETON, FÜLLBETON UND DRAINAGEBETON</t>
  </si>
  <si>
    <t>Aufpreis für Kleinbauwerke</t>
  </si>
  <si>
    <t>ABDICHTUNGEN, OBERFLÄCHENSCHUTZ</t>
  </si>
  <si>
    <t>ABDICHTUNG VON DEHNFUGEN</t>
  </si>
  <si>
    <t>KUNSTSTOFFROHRE</t>
  </si>
  <si>
    <t>TUBI IN POLIPROPILENE A TRE STRATI PER FOGNATURA</t>
  </si>
  <si>
    <t>Geschiebeeimer</t>
  </si>
  <si>
    <t>VORBEREITUNGSARBEITEN</t>
  </si>
  <si>
    <t>Reinigung der betroffenen Oberflächen</t>
  </si>
  <si>
    <t>STRASSENBESCHILDERUNG UND BODENMARKIERUNG</t>
  </si>
  <si>
    <t>STRASSENBESCHILDERUNG</t>
  </si>
  <si>
    <t>SCHACHTABDECKUNGEN, EINLÄUFE, ROSTE, RIGOLEN, SCHACHTZUBEHÖR</t>
  </si>
  <si>
    <t>ZUSAMMENFASSUNG</t>
  </si>
  <si>
    <t>70.30.10.10</t>
  </si>
  <si>
    <t>Sigillatura di giunti di dilatazione</t>
  </si>
  <si>
    <t>Versiegelung von Dehnfugen</t>
  </si>
  <si>
    <t>85.05.05.10</t>
  </si>
  <si>
    <t>SOVRAPPREZZI PER LA POSA CON RIVESTIMENTO COMPLETO DI CALCESTRUZZO</t>
  </si>
  <si>
    <t>Tubo circolare</t>
  </si>
  <si>
    <t>EINRICHTEN UND RÄUMEN DER BAUSTELLE FÜR DIE HERSTELLUNG VON KLEINBOHRPFÄHLEN (MICROPALI)</t>
  </si>
  <si>
    <t>BOHRUNG FÜR KLEINBOHRPFÄHLE (MICROPALI)</t>
  </si>
  <si>
    <t>Kleinkalibriger Bohrpfahl, ausgeführt mittels Dreh- oder Drehschlagbohrung mit Verrohrung</t>
  </si>
  <si>
    <t>BEWEHRUNG FÜR KLEINKALIBRIGE BOHRPFÄHLE</t>
  </si>
  <si>
    <t>Bewehrungsrohre für kleinkalibrige Bohrpfähle</t>
  </si>
  <si>
    <t>Importo totale offerto per lavori Lavori A Misura e/o A Corpo CON oneri di sicurezza</t>
  </si>
  <si>
    <t>Oneri di sicurezza</t>
  </si>
  <si>
    <t>Ribasso in lettere</t>
  </si>
  <si>
    <t>Importo a base d'asta senza oneri di sicurezza</t>
  </si>
  <si>
    <t>Importo Lavori a MISURA</t>
  </si>
  <si>
    <t>RIEPILOGO</t>
  </si>
  <si>
    <t>Sede impresa:</t>
  </si>
  <si>
    <t>Codice fiscale (impresa):</t>
  </si>
  <si>
    <t>Ragione o denominazione sociale:</t>
  </si>
  <si>
    <t>Dati impresa:</t>
  </si>
  <si>
    <t>Cod. CPV prevalente:</t>
  </si>
  <si>
    <t>Cod. CIG</t>
  </si>
  <si>
    <t>Cod. programma annuale opere pubbliche:</t>
  </si>
  <si>
    <t>Anno prezziario di riferimento:</t>
  </si>
  <si>
    <t>Termine presentazione offerte:</t>
  </si>
  <si>
    <t>Importo a base d'asta (al netto degli oneri di sicurezza): A Misura</t>
  </si>
  <si>
    <t>cantiere raggiungibile da viabilitá principale</t>
  </si>
  <si>
    <t>Dislocazione:</t>
  </si>
  <si>
    <t>Comune:</t>
  </si>
  <si>
    <t>Dati appalto:</t>
  </si>
  <si>
    <t>Denominazione:</t>
  </si>
  <si>
    <t>ALLEGATO C1 - LISTA DELLE CATEGORIE DI LAVORAZIONE E FORNITURE OFFERTA CON PREZZI UNITARI
LISTA DELLE CATEGORIE DI LAVORAZIONE E FORNITURE
OFFERTA CON PREZZI UNITARI</t>
  </si>
  <si>
    <t>OG3</t>
  </si>
  <si>
    <t>ANLAGE C1 - VERZEICHNIS DER ARBEITEN UND LIEFERUNGEN ANGEBOT MIT EINHEITSPREISEN</t>
  </si>
  <si>
    <t>Bezeichnung:</t>
  </si>
  <si>
    <t>Ausschreibungsdaten:</t>
  </si>
  <si>
    <t>Gemeinde:</t>
  </si>
  <si>
    <t>Verlegung:</t>
  </si>
  <si>
    <t>erreichbar über Hauptstraßen</t>
  </si>
  <si>
    <t>Ausschreibungsbetrag (ohne Sicherheitsmaßnahmen): Aufmaß</t>
  </si>
  <si>
    <t>Frist für die Einreichung der Angebote:</t>
  </si>
  <si>
    <t>Bezugsjahr des Richtpreisverzeichnisses:</t>
  </si>
  <si>
    <t>Kodex des Jahresprogrammes für öffentliche Bauaufträge:</t>
  </si>
  <si>
    <t>CIG Kodex</t>
  </si>
  <si>
    <t>Vorherrschender Kodex CPV</t>
  </si>
  <si>
    <t>Daten des Unternehmens:</t>
  </si>
  <si>
    <t>Firmen- oder Unternehmensbezeichung:</t>
  </si>
  <si>
    <t>Steuernr. (Unternehmen):</t>
  </si>
  <si>
    <t>Sitz des Unternehmens:</t>
  </si>
  <si>
    <t>Betrag der Arbeiten NACH AUFMASS</t>
  </si>
  <si>
    <t>Ausschreibungssumme ohne Kosten für Sicherheitsmaßnahmen</t>
  </si>
  <si>
    <t>Abschlag in Buchstaben</t>
  </si>
  <si>
    <t>Kosten für Sicherheitsmaßnahmen</t>
  </si>
  <si>
    <t>23.02.S.241.19.1 - Neugestaltung des Strassenabschnittes im Bereich Karersee zwischen km 22+100 und km 22+600 und zwischen km 23+100 und km 23+250 - 1° Baulos</t>
  </si>
  <si>
    <t xml:space="preserve">23.02.S.241.19.1 - Sistemazione del tratto stradale nella zona Lago di Carezza tra km 22+100 e km 22+600 e tra km 23+100 e km 23+250 - 1° Lotto 
</t>
  </si>
  <si>
    <t>Nova Levante</t>
  </si>
  <si>
    <t>Welschnofen</t>
  </si>
  <si>
    <t>Firma digitale rappresentante legale mandante/cooptata</t>
  </si>
  <si>
    <t>Digitale Unterschrift des bevollmächtigten Vertreters des (kooptierten) Mitglieds</t>
  </si>
  <si>
    <t>Firma digitale rappresentante legale della capogruppo</t>
  </si>
  <si>
    <t>Digitale Unterschrift des bevollmächtigten Vertreters des federführenden Unternehmens</t>
  </si>
  <si>
    <t>Firma digitale rappresentante legale dell'impresa singola</t>
  </si>
  <si>
    <t>Digitale Unterschrift des bevollmächtigten Vertreters des einzelnen Unternehmens</t>
  </si>
  <si>
    <t>Data:</t>
  </si>
  <si>
    <t>Datum:</t>
  </si>
  <si>
    <t>Somma lavori senza oneri di sicurezza</t>
  </si>
  <si>
    <t>Summe Arbeiten ohne Kosten für Sicherheitsmaßnahmen</t>
  </si>
  <si>
    <t xml:space="preserve">Subtotale: </t>
  </si>
  <si>
    <t xml:space="preserve">Zwischensumme: </t>
  </si>
  <si>
    <t>psch</t>
  </si>
  <si>
    <t>*99.00.01.19</t>
  </si>
  <si>
    <t>Movieri per la regolazione del traffico in cantiere .</t>
  </si>
  <si>
    <t>Streckenposten zur Regelung des Verkehrs.</t>
  </si>
  <si>
    <t>*99.00.01.18</t>
  </si>
  <si>
    <t xml:space="preserve">Spazzatura strade e piazzali. </t>
  </si>
  <si>
    <t xml:space="preserve">Reinigung der Strassen und Plätze. </t>
  </si>
  <si>
    <t>*99.00.01.17</t>
  </si>
  <si>
    <t>Impianto di messa a terra - impianto elettrico (cantiere)</t>
  </si>
  <si>
    <t>Erdungsanlage - Elektroanlage (Baustelle)</t>
  </si>
  <si>
    <t>*99.00.01.09</t>
  </si>
  <si>
    <t xml:space="preserve">Passerella per attraversamenti di scavi. Passerella metallica per passaggio persone e autoveicoli. Compresa movimentazione. Montaggio, smontaggio per ogni reimpiego.
</t>
  </si>
  <si>
    <t xml:space="preserve">Laufsteg zur Überquerung der Aushübe. Metallsteg für die Überquerung von Personen und Fahrzeugen. Inbegriffen die Bewegungen.Montage, Demontage für jeden weitere Verwendung.
</t>
  </si>
  <si>
    <t xml:space="preserve">Recinzione realizzata con rete plastica stampata, sostenuta da ferri tondi diametro mm 20, infissi nel terreno a distanza di m 1 o montata su elementi tipo New Jersey utilizzato per la delimitazione dei vari cantieri. con altezza fino a 2 m, compreso montaggio in opera e successiva rimozione. </t>
  </si>
  <si>
    <t xml:space="preserve">Absperrung ausgeführt mit gelochtem Plastiknetz, gehalten von runden Stangen mit einem Durchmesser von 20 mm, mit einem Abstand von 1 m im Boden hineingestoßen oder auf Leitwänden des Typs New Jersey montiert, zur Abgrenzung der verschiedenen Baustellen. Mit einer Höhe bis zu 2 m, inbegriffen der Aufbau und der nachfolgende Abbau.     </t>
  </si>
  <si>
    <t>*99.00.00.83</t>
  </si>
  <si>
    <t xml:space="preserve">Recinzione di protezione di aree di pertinenza del cantiere e per impedire l'accesso agli estranei, formata da singoli elementi intelaiati con tubo in acciaio e rete e con zoccoli di basamento oppure infissi nel terreno, da realizzare con altezza minima m 2.00, da mantenere in funzione ed adeguare secondo l'andamento del cantiere per la durata del cantiere ed infine da rimuovere. </t>
  </si>
  <si>
    <t xml:space="preserve">Baustellenabsperrung als Schutz und zur Verhinderung des Zuganges seitens Außenstehender, bestehend aus einzelnen Elementen, mit Rahmen aus Stahlrohr und Gitter und mit Sockel oder im Boden verankert. Es muss eine Mindesthöhe von 2.00 m realisiert werden. Die Absperrung ist in Betrieb zu halten und dem Verlauf der Baustelle anzupassen. Für die Dauer der Baustelle und den Abbau derselben am Ende der Arbeiten. </t>
  </si>
  <si>
    <t>*99.00.00.82</t>
  </si>
  <si>
    <t>Protezione di pareti di scavo con telo impermeabile fissato con paletti metallici o in legno, legato ed eventualmente zavorrato in alto e in basso.</t>
  </si>
  <si>
    <t xml:space="preserve">Schutz der Aushubwände mit einer Dichtungsbahn, fixiert mit Metall- oder Holzpaletten, festgebunden und eventuell oben oder unten mit Ballast beschwert. </t>
  </si>
  <si>
    <t>*99.00.00.80</t>
  </si>
  <si>
    <t>Protezione ferri d’armatura con tavole di legno dello spessore di cm 2-3, legate alla sommità dei ferri di armatura. Fornitura e posa in opera.</t>
  </si>
  <si>
    <t>Schutz für Bewehrungseisen durch Holzbohlen mit 2-3 cm Stärke, mit den oberen Enden der Bewehrungseisen verbunden. Lieferung und Montage.</t>
  </si>
  <si>
    <t>*99.00.00.79</t>
  </si>
  <si>
    <t>Parapetto metallico per sistemi di ed. industrializzata costituito da elementi metallici imbullonati ai casseri metallici, completo di corrente superiore, intermedio e tavola fermapiede metallici. Montaggio e smontaggio (assemblaggio) per ogni reimpiego.</t>
  </si>
  <si>
    <t xml:space="preserve">Metallgeländer für Industrie-Bausysteme, bestehend aus Metallelementen, verschraubt an die Schalungen, inklusive oberer und mittlerer Lauf und Feststellplatte aus Metall. Auf- und Abbau (Zusammensetzung)  für jede Wiederverwendung.
</t>
  </si>
  <si>
    <t>*99.00.00.76</t>
  </si>
  <si>
    <t xml:space="preserve">Trabattello a telai prefabbricati su ruote, della dimensione in pianta di m 1,20x2,00, compreso trasporto, montaggio e smontaggio, con piano di lavoro a quota 3 m. </t>
  </si>
  <si>
    <t>Rollgerüst für Fertiggestelle auf Rädern, Abmessungen Grundriss 1.20x2.00m, inklusive Transport, Auf- und Abbau, mit Arbeitsfläche in 3 m Höhe.</t>
  </si>
  <si>
    <t>*99.00.00.75</t>
  </si>
  <si>
    <t>Parapetto provvisorio installato su andatoie, passerelle, ponteggi, casseforme, centine, strutture a protezione delle cadute nel vuoto; realizzato con piedritti in ferro e tavole in legno, fissato mediante tasselli o viti a morsetto. Montaggio, smontaggio per ogni reimpiego.</t>
  </si>
  <si>
    <t>Zeitweiliges Geländer auf Wegen, Stegen, Gerüsten, Schalungen, Lehrgerüsten, Strukturen zum Schutz vor Absturz ins Leere; Realisierung mit Widerlager aus Eisen und Holzbretter, fixiert mit Dübeln oder Schraubzwingen. Auf- und Abbau für jede Wiederverwendung.</t>
  </si>
  <si>
    <t>*99.00.00.74</t>
  </si>
  <si>
    <t xml:space="preserve">Scala metallica a pioli della lunghezza di m 4, con piedi in gomma anti-sdrucciolo, data in opera con fissaggio alla base ed al punto di arrivo. </t>
  </si>
  <si>
    <t xml:space="preserve">4 Meter lange Metall-Sprossenleiter mit rutschsicheren Gummifüßen, montiert mit Befestigung an der Auflagefläche und am Endpunkt. </t>
  </si>
  <si>
    <t>*99.00.00.71</t>
  </si>
  <si>
    <t xml:space="preserve">Fascia plastificata per segnaletica orizzontale in materiale giallo spessore 5 mm. Fornitura, posa in opera e rimozione.
</t>
  </si>
  <si>
    <t xml:space="preserve">Fahrbahnmarkierungsplastik gelb, Stärke 5 mm. Lieferung, Anbringung und Entfernung.
</t>
  </si>
  <si>
    <t>*99.00.00.70</t>
  </si>
  <si>
    <t>Lampada individuale stagna a batteria.</t>
  </si>
  <si>
    <t>Einzelleuchte, wasserdicht, mit Batterie.</t>
  </si>
  <si>
    <t>*99.00.00.62</t>
  </si>
  <si>
    <t xml:space="preserve">Apparecchio di illuminazione trasportabile sostenuto da treppiede, alimentazione 24 V, cavo di alimentazione della lunghezza di m 20, tipo H07RN-F, spina mobile, lampada 200 W. </t>
  </si>
  <si>
    <t xml:space="preserve">Mobile Beleuchtungsanlage auf dreibeinigem Stativ, Zufuhr 24 V, Zufuhrkabel 20 m Länge, Typ H07RN-F, mobile Steckdose, Glühlampe 200 W. </t>
  </si>
  <si>
    <t>*99.00.00.60</t>
  </si>
  <si>
    <t>Faro per illuminazione di esterni con lampada fino a 300 Watt, dato in opera su palo metallico di altezza m 3, compreso allacciamento alla scatola di derivazione a base palo.</t>
  </si>
  <si>
    <t>Scheinwerfer für Außenbeleuchtung mit Lampe bis 300 Watt, montiert auf Metallmast, Höhe 3 m, inklusive Anschluss an Verteiler am Mastfuß.</t>
  </si>
  <si>
    <t>*99.00.00.59</t>
  </si>
  <si>
    <t>Lampada emergenza per baraccamenti con batteria tampone, collegata a linea esistente a parete</t>
  </si>
  <si>
    <t>Notleuchte für Bauhütten mit Pufferbatterie, Wandanschluss an die bestehende Leitung.</t>
  </si>
  <si>
    <t>*99.00.00.58</t>
  </si>
  <si>
    <t xml:space="preserve">Costi di gestione dell'illuminazione fissa </t>
  </si>
  <si>
    <t xml:space="preserve">Führungskosten der fixen Beleuchtung </t>
  </si>
  <si>
    <t>*99.00.00.57</t>
  </si>
  <si>
    <t xml:space="preserve">Coni di plastica colorata da 40 cm di altezza, posti a distanza massima di 2m per segnalazione lavori stradadali, compresa la movimentazione. </t>
  </si>
  <si>
    <t xml:space="preserve">Farbige Leitkegel aus Kunststoff, Höhe etwa 40 cm, Aufstellabstand höchstens 2 m, zur Kennzeichnung von Straßenarbeiten, inbegriffen auch die Entfernung. 
</t>
  </si>
  <si>
    <t>*99.00.00.39</t>
  </si>
  <si>
    <t xml:space="preserve">Delimitazione di zone di cantiere mediante elementi in plastica tipo New Jersey. </t>
  </si>
  <si>
    <t xml:space="preserve">Absperrung eines Baustellenbereiches mittels Kunststoff-Leitwänden Typ New Jersey. </t>
  </si>
  <si>
    <t>*99.00.00.38</t>
  </si>
  <si>
    <t xml:space="preserve">Delimitazione di zone di cantiere mediante elementi in calcestruzzo tipo New Jersey. </t>
  </si>
  <si>
    <t xml:space="preserve">Absperrung eines Baustellenbereiches durch Betonleitwände Typ New Jersey. </t>
  </si>
  <si>
    <t>*99.00.00.37</t>
  </si>
  <si>
    <t>Parapetto normale completamente in legno, compresi fermapiede, eventuali controventi. Compreso montaggio e smontaggio per tre reimpieghi.</t>
  </si>
  <si>
    <t>Gewöhnliches Geländer, zur Gänze aus Holz, inklusive Fußbrett, ggf. Winddrehsicherung. Inklusive Auf- und Abbau. 3 mal wiederzuverwenden.</t>
  </si>
  <si>
    <t>*99.00.00.32</t>
  </si>
  <si>
    <t xml:space="preserve">Illuminazione fissa con lampade elettriche posate su recinzioni o simili, poste a distanza non superiore a m 6.00, compresa linea di collegamento e allacciamento, compreso trasformatore. 
</t>
  </si>
  <si>
    <t xml:space="preserve">Fixe Beleuchtung mit Elektrolampen, die auf Zäunen oder ähnlichem aufgesetzt werden, in höchstens 6 Lfm Entfernung, inklusive Verbindungs- und Anschlussleitung, inbegriffen der Transformator. 
</t>
  </si>
  <si>
    <t>*99.00.00.26</t>
  </si>
  <si>
    <t xml:space="preserve">Estintore omologato tipo A-B-C a polvere, comprese verifiche periodiche, da 5 kg, fornito e posato su staffa a parete e cartello indicatore. 
</t>
  </si>
  <si>
    <t xml:space="preserve">Homologierter Pulverlöscher vom Typ A-B-C, inbegriffen regelmäßige Kontrollen, zu 5 kg, geliefert und auf einen Wandhaken montiert, mit Hinweisschild. 
</t>
  </si>
  <si>
    <t>*99.00.00.24</t>
  </si>
  <si>
    <t xml:space="preserve">Attrezzatura completa anticaduta costituita da: imbragatura di sicurezza; fune con diametro 16 mm, lunghezza 200 cm, con dispositivo di scorrimento e ancoraggio in posizione di lavoro; fune di servizio diametro 12 mm, lunghezza 100/200 cm, con doppio moschettone e dissipatore di energia; fune diametro 16 mm, lunghezza 10 m redanciata; sacca di custodia.
</t>
  </si>
  <si>
    <t xml:space="preserve">Vollständige Sturzsicherungsausrüstung, bestehend aus: Sicherheitsgeschirr, Seil mit Durchmesser 16 mm, Länge 200 cm, Durchlaufvorrichtung und Verankerung in Arbeitsposition; Notseil Durchmesser 12 mm, Länge 100/200 cm, mit doppeltem Karabinerhaken und Energieableiter; Seil Durchmesser 16 mm, Länge 10 m, mit Kausche; Packsack. 
</t>
  </si>
  <si>
    <t>*99.00.00.23</t>
  </si>
  <si>
    <t>Staffa in ferro zincato a bandiera per segnali stradali, data in opera con tasselli.</t>
  </si>
  <si>
    <t xml:space="preserve">Halterung aus verzinktem Eisen, fahnenartige Befestigung von Verkehrszeichen, montiert mit Dübeln. </t>
  </si>
  <si>
    <t>*99.00.00.15</t>
  </si>
  <si>
    <t xml:space="preserve">Cassone metallico per contenimento materiali di scavo, macerie, rifiuti normali. </t>
  </si>
  <si>
    <t xml:space="preserve">Metallbehälter zur Aufnahme von Grabungsmaterial, Bauschutt und normale Abfälle. </t>
  </si>
  <si>
    <t>*99.00.00.10</t>
  </si>
  <si>
    <t>Telo impermeabile per la protezione dei depositi contro le intemperie.</t>
  </si>
  <si>
    <t>Wasserundurchlässige Plane als Witterungsschutz der Depots.</t>
  </si>
  <si>
    <t>*99.00.00.09</t>
  </si>
  <si>
    <t>Cartelli segnalatori in lamiera metallica, formato rettangolare, lato fino cm 60. Fornitura, posa e successiva rimozione.</t>
  </si>
  <si>
    <t>Hinweisschilder aus Metallblech, Rechteck, Seitenlänge bis 60 cm. Lieferung, Montage und Abmontage.</t>
  </si>
  <si>
    <t>*99.00.00.08</t>
  </si>
  <si>
    <t>*99.00.00.07</t>
  </si>
  <si>
    <t>Cavalletto in ferro zincato per sostegno segnali stradali fino a 80 cm di lato. Fornitura, posa e rimozione.</t>
  </si>
  <si>
    <t xml:space="preserve">Verzinkter Eisenständer als Aufstellvorrichtung für Verkehrszeichen bis 80 cm Seitenlänge. Lieferung, Montage und Abmontage. </t>
  </si>
  <si>
    <t>*99.00.00.06</t>
  </si>
  <si>
    <t>Palo metallico tubolare zincato diametro 48mm per cartello segnalatore, in opera con plinti in cls, fino a 3,00 m di lunghezza.</t>
  </si>
  <si>
    <t>Verzinkter Metallrohrmast Durchmesser 48 mm für Verkehrszeichen, montiert auf Betonsockel, bis 3.00 m Länge.</t>
  </si>
  <si>
    <t>*99.00.00.05</t>
  </si>
  <si>
    <t>Cartelli segnalatori in lamiera metallica, formato triangolare, lato fino cm 60. Fornitura, posa e successiva rimozione.</t>
  </si>
  <si>
    <t>Hinweisschilder aus Metallblech, Dreieck, Seitenlänge bis 60 cm. Lieferung, Montage und Abmontage.</t>
  </si>
  <si>
    <t>*99.00.00.04</t>
  </si>
  <si>
    <t>Cartelli segnalatori in lamiera metallica, formato rotondo diametro fino cm 60. Fornitura, posa e successiva rimozione.</t>
  </si>
  <si>
    <t>Hinweisschilder aus Metallblech, kreisförmig, Durchmesser bis 60 cm. Lieferung, Montage und anschließende Abmontage.</t>
  </si>
  <si>
    <t>*99.00.00.03</t>
  </si>
  <si>
    <t xml:space="preserve">Elemento prefabbricato contenente un wc alla turca di tipo chimico a svuotamento periodico, completo di vaschetta di scarico, omologato a norma di legge, compreso gli oneri di svuotamento periodico, manutenzione, pulizia e quant'altro necessario per la corretta gestione igienica, fornita e posta in opera compreso fondazione, montaggio e smontaggio finale. </t>
  </si>
  <si>
    <t xml:space="preserve">Vorgefertigtes Element, ausgestattet mit einem Steh-WC, chemisch mit periodischer Leerung, mit einer kleinen Abflusswanne, homologiert laut Gesetzesnorm, inbegriffen die periodischen Entleerungsgebühren, Instandhaltung, Reinigung und alles weitere Notwendige für eine richtige hygienische Führung, geliefert und eingebaut, inbegriffen die Fundamente, Auf- und Abbau am Ende der Arbeiten. </t>
  </si>
  <si>
    <t>*99.00.00.02</t>
  </si>
  <si>
    <t>Allestimento di baracca di cantiere per uso ufficio, spogliatoio, deposito completa di arredo, con impianto semplice di illuminazione e prese elettriche, completa di tutti gli allacciamenti, fornita e posta in opera compreso fondazione,  montaggio e smontaggio finale.</t>
  </si>
  <si>
    <t>Einrichtung einer Bauhütte als Büro, Umkleideraum, Lager komplett mit Einrichtung, mit einfacher Beleuchtungsanlage und Steckdosen, komplett mit allen Anschlüssen, geliefert und eingebaut, inbegriffen die Fundamente, Auf- und Abbau am Ende der Arbeiten.</t>
  </si>
  <si>
    <t>*99.00.00.01</t>
  </si>
  <si>
    <t>COSTI PER LE MISURE DELLA SICUREZZA</t>
  </si>
  <si>
    <t>KOSTEN FÜR DIE SICHERHEITSMASSNAHMEN</t>
  </si>
  <si>
    <t>99</t>
  </si>
  <si>
    <t>m2</t>
  </si>
  <si>
    <t>Idrosemina per scarpate in terra rinforzata</t>
  </si>
  <si>
    <t>Spritzansaat für Steilböschungen aus bewehrter Erde</t>
  </si>
  <si>
    <t>96.01.01</t>
  </si>
  <si>
    <t>96.01</t>
  </si>
  <si>
    <t>BEGRÜNUNGS- UND GÄRTNERARBEITEN</t>
  </si>
  <si>
    <t>96</t>
  </si>
  <si>
    <t>vernice rifrangente, per strisce B = 12 cm</t>
  </si>
  <si>
    <t>rückstrahlende Lackfarbe, Streifen B = 12 cm</t>
  </si>
  <si>
    <t>86.30.02.01.A</t>
  </si>
  <si>
    <t>Aufbringung von horizontaler Bodenmarkierung</t>
  </si>
  <si>
    <t>86.30.02.01</t>
  </si>
  <si>
    <t>BODENMARKIERUNG</t>
  </si>
  <si>
    <t>86.30.02</t>
  </si>
  <si>
    <t>nr</t>
  </si>
  <si>
    <t>Nr</t>
  </si>
  <si>
    <t>dimensione foro ø100mm</t>
  </si>
  <si>
    <t>Abmessung Montageöffnung ø100mm</t>
  </si>
  <si>
    <t>86.30.01.81.A</t>
  </si>
  <si>
    <t>Herstellen von Montageöffnung für den Einbau von Verkehrsschilderstangen</t>
  </si>
  <si>
    <t>86.30.01.81</t>
  </si>
  <si>
    <t>dimensioni blocchetto 30/30/50 cm</t>
  </si>
  <si>
    <t>Abmessungen des Fundamentblockes 30/30/50 cm</t>
  </si>
  <si>
    <t>86.30.01.80.A</t>
  </si>
  <si>
    <t>Blocchetti di fondazione</t>
  </si>
  <si>
    <t>Fundamentblöcke</t>
  </si>
  <si>
    <t>86.30.01.80</t>
  </si>
  <si>
    <t>Fornitura e posa di catadiottri</t>
  </si>
  <si>
    <t>Lieferung und Montage von Reflektoren</t>
  </si>
  <si>
    <t>ø 60 mm   4,20 kg/ml  con dispositivo antirotazione</t>
  </si>
  <si>
    <t>ø 60 mm   4,20 kg/ml  mit Drehsicherung</t>
  </si>
  <si>
    <t>86.30.01.22.D</t>
  </si>
  <si>
    <t>Palo tubolare in acciaio S235</t>
  </si>
  <si>
    <t>Rohrstange aus Stahl S235</t>
  </si>
  <si>
    <t>86.30.01.22</t>
  </si>
  <si>
    <t>60/60 cm in alluminio 25/10 mm</t>
  </si>
  <si>
    <t>60/60 cm in Aluminium 25/10 mm</t>
  </si>
  <si>
    <t>86.30.01.11.E</t>
  </si>
  <si>
    <t>Regulamentäres Rechteckschild, Klasse 2</t>
  </si>
  <si>
    <t>86.30.01.11</t>
  </si>
  <si>
    <t>60/60/60 cm in alluminio 25/10 mm</t>
  </si>
  <si>
    <t>60/60/60 cm in Aluminium  25/10 mm</t>
  </si>
  <si>
    <t>86.30.01.06.B</t>
  </si>
  <si>
    <t>Pannello regolamentare, triangolare, di pericolo, classe 2</t>
  </si>
  <si>
    <t>Regulamentäres Warnschild, dreieckig, Klasse 2</t>
  </si>
  <si>
    <t>86.30.01.06</t>
  </si>
  <si>
    <t>ø 60 cm in alluminio 25/10 mm</t>
  </si>
  <si>
    <t>ø 60 cm in Aluminium  25/10 mm</t>
  </si>
  <si>
    <t>86.30.01.01.B</t>
  </si>
  <si>
    <t>Pannello regolamentare, circolare, di prescrizione, classe 2</t>
  </si>
  <si>
    <t>Regulamentäres Vorschriftsschild, kreisrund, Klasse 2</t>
  </si>
  <si>
    <t>86.30.01.01</t>
  </si>
  <si>
    <t>86.30.01</t>
  </si>
  <si>
    <t>86.30</t>
  </si>
  <si>
    <t>in acciaio, rivestito in resina, L = 90 cm</t>
  </si>
  <si>
    <t>aus Stahl, mit Kunstharz beschichtet, L = 90 cm</t>
  </si>
  <si>
    <t>86.14.01.01.A</t>
  </si>
  <si>
    <t>Paracarro tipo SIGNAL o equivalente</t>
  </si>
  <si>
    <t>Leitpflock Typ SIGNAL oder gleichwertig</t>
  </si>
  <si>
    <t>86.14.01.01</t>
  </si>
  <si>
    <t>86.14.01</t>
  </si>
  <si>
    <t>86.14</t>
  </si>
  <si>
    <t>m3</t>
  </si>
  <si>
    <t>legno di larice I/II categoria</t>
  </si>
  <si>
    <t>Lärchenholz I/II Kategorie</t>
  </si>
  <si>
    <t>86.12.01.10.C</t>
  </si>
  <si>
    <t>Ringhiera combinata in acciaio/legno</t>
  </si>
  <si>
    <t>Kombiniertes Stahl-Holzgeländer</t>
  </si>
  <si>
    <t>86.12.01.10</t>
  </si>
  <si>
    <t>RINGHIERE DI PRODUZIONE ARTIGIANALE</t>
  </si>
  <si>
    <t>GELÄNDER AUS HANDWERKLICHER FERTIGUNG</t>
  </si>
  <si>
    <t>86.12.01</t>
  </si>
  <si>
    <t>RINGHIERE</t>
  </si>
  <si>
    <t>GELÄNDER</t>
  </si>
  <si>
    <t>86.12</t>
  </si>
  <si>
    <t>Sovrapprezzo per calandratura di nastri</t>
  </si>
  <si>
    <t>Aufpreis für Biegung der Bänder</t>
  </si>
  <si>
    <t xml:space="preserve">In der Erde einzubauendes geneigtes Band für Leitplanke vom Typ PAB H2 </t>
  </si>
  <si>
    <t>*86.10.02.06</t>
  </si>
  <si>
    <t>Barriera stradale protettiva in acciaio, PAB H2 TE (bordo laterale)</t>
  </si>
  <si>
    <t>Straßenleitplanke aus Stahl, PAB H2 TE (Seitenrand)</t>
  </si>
  <si>
    <t>Barriera stradale protettiva in acciaio, PAB H2 BPC con corrimano (bordo ponte)</t>
  </si>
  <si>
    <t>Straßenleitplanke aus Stahl, PAB H2 BPC inkl. Handlauf (Brückenrand)</t>
  </si>
  <si>
    <t>BARRIERE PROTETTIVE STRADALI IN ACCIAIO, OMOLOGATE E O CERTIFICATE</t>
  </si>
  <si>
    <t>STRASSENLEITPLANKE AUS STAHL, HOMOLOGIERT UND/ODER ZERTIFIZIERT</t>
  </si>
  <si>
    <t>86.10.02</t>
  </si>
  <si>
    <t>STRASSENLEITPLANKEN</t>
  </si>
  <si>
    <t>86.10</t>
  </si>
  <si>
    <t>Sezione pentagonale B/H secondo indicazioni D.L.</t>
  </si>
  <si>
    <t>Fünfeckquerschnitt  B/H nach Anordnung der BL</t>
  </si>
  <si>
    <t>86.02.03.01.D</t>
  </si>
  <si>
    <t>Banchettoni per la delimitazione di carreggiate</t>
  </si>
  <si>
    <t>Stützmaueraufsätze zur Abgrenzung von Straßenfahrbahnen</t>
  </si>
  <si>
    <t>86.02.03.01</t>
  </si>
  <si>
    <t>86.02.03</t>
  </si>
  <si>
    <t>KUNETTEN UND STÜTZMAUERAUFSÄTZE</t>
  </si>
  <si>
    <t>86.02</t>
  </si>
  <si>
    <t>dimensioni h = 50 cm, b = 30 cm</t>
  </si>
  <si>
    <t>Abmessungen h = 50 cm, b = 30 cm</t>
  </si>
  <si>
    <t>86.01.01.22.A</t>
  </si>
  <si>
    <t>Cordonata in conci di pietra e calcestruzzo</t>
  </si>
  <si>
    <t>Randbegrenzung aus Naturstein und Beton</t>
  </si>
  <si>
    <t>86.01.01.22</t>
  </si>
  <si>
    <t>86.01.01</t>
  </si>
  <si>
    <t>86.01</t>
  </si>
  <si>
    <t>MANUFATTI TIPO ED ACCESSORI STRADALI, SEGNALETICA VERTICALE E ORIZZONTALE</t>
  </si>
  <si>
    <t>STRASSENREGELBAUWERKE, 
STRASSENZUBEHÖR, 
STRASSENBESCHILDERUNG
 UND BODENMARKIERUNG</t>
  </si>
  <si>
    <t>86</t>
  </si>
  <si>
    <t>a superficie</t>
  </si>
  <si>
    <t>nach Oberfläche</t>
  </si>
  <si>
    <t>85.05.10.93.A</t>
  </si>
  <si>
    <t>Sovrapprezzo per ripristino di pavimentazione</t>
  </si>
  <si>
    <t>Aufpreis für die Wiederherstellung von Belagsstreifen</t>
  </si>
  <si>
    <t>85.05.10.93</t>
  </si>
  <si>
    <t>spessore finito &lt;cm&gt;: 3</t>
  </si>
  <si>
    <t>Schichtstärke, eingebaut: 3 cm</t>
  </si>
  <si>
    <t>85.05.10.23.A</t>
  </si>
  <si>
    <t>Conglomerato bituminoso AC12 con bitume modificato per strato d'usura</t>
  </si>
  <si>
    <t>Bituminöses Mischgut AC12 mit modifiziertem Bindemittel für Verschleißschichten</t>
  </si>
  <si>
    <t>85.05.10.23</t>
  </si>
  <si>
    <t>per ogni m2 e ogni cm di spessore finito</t>
  </si>
  <si>
    <t>je m2 und cm Schichtstärke, eingebaut</t>
  </si>
  <si>
    <t>85.05.10.13.A</t>
  </si>
  <si>
    <t>Conglomerato bituminoso AC20 con bitume modificato per strato di collegamento binder</t>
  </si>
  <si>
    <t>Bituminöses Mischgut AC20 für Binderschichten mit modifiziertem Bindemittel</t>
  </si>
  <si>
    <t>85.05.10.13</t>
  </si>
  <si>
    <t>85.05.10.12.A</t>
  </si>
  <si>
    <t>Conglomerato bituminoso AC20 per strato di collegamento binder</t>
  </si>
  <si>
    <t>Bituminöses Mischgut AC20 für Binderschichten</t>
  </si>
  <si>
    <t>85.05.10.12</t>
  </si>
  <si>
    <t>Installazione di cantiere per posa di conglomerati bituminosi.</t>
  </si>
  <si>
    <t>Baustelleneinrichtung für den Einbau von bituminösen Belagsschichten.</t>
  </si>
  <si>
    <t>85.05.10</t>
  </si>
  <si>
    <t>Applicazione di una mano d’attacco di emulsione di bitume modificato</t>
  </si>
  <si>
    <t>Aufbringen einer Haftschicht aus modifizierten Bitumenemulsion</t>
  </si>
  <si>
    <t>AUFBRINGEN VON BITUMINÖSEN BINDEMITTELN</t>
  </si>
  <si>
    <t>85.05.05</t>
  </si>
  <si>
    <t>85.05.01</t>
  </si>
  <si>
    <t>85.05</t>
  </si>
  <si>
    <t>85</t>
  </si>
  <si>
    <t>tipo lungo (L = 60 cm)</t>
  </si>
  <si>
    <t>lange Ausführung (L = 60 cm)</t>
  </si>
  <si>
    <t>78.02.90.01.B</t>
  </si>
  <si>
    <t>tipo corto (L = 25 cm)</t>
  </si>
  <si>
    <t>kurze Ausführung (L = 25 cm)</t>
  </si>
  <si>
    <t>78.02.90.01.A</t>
  </si>
  <si>
    <t>Secchielli raccoglitori</t>
  </si>
  <si>
    <t>78.02.90.01</t>
  </si>
  <si>
    <t>78.02.90</t>
  </si>
  <si>
    <t>caditoia concava  peso 95/105 kg</t>
  </si>
  <si>
    <t>konkaver Einlauf  Gewicht 95/105 kg</t>
  </si>
  <si>
    <t>78.02.01.06.B</t>
  </si>
  <si>
    <t>Caditoia tipo "Rekord"</t>
  </si>
  <si>
    <t>Straßeneinlauf Typ "Rekord"</t>
  </si>
  <si>
    <t>78.02.01.06</t>
  </si>
  <si>
    <t>STRASSENEINLÄUFE AUS GUSSEISEN MIT RAHMEN AUS GUSSEISEN ODER GUSSEISEN/BETON (BEGU)</t>
  </si>
  <si>
    <t>78.02.01</t>
  </si>
  <si>
    <t>STRASSENEINLÄUFE AUS GUSSEISEN</t>
  </si>
  <si>
    <t>78.02</t>
  </si>
  <si>
    <t>ghisa sferoidale 60x125cm</t>
  </si>
  <si>
    <t>Sphäroguß 60x125cm</t>
  </si>
  <si>
    <t>*78.01.01.26.C</t>
  </si>
  <si>
    <t>Chiusini rettangolari per i pozzetti della rete telematica Chiusini rettangolari UNI EN 124, ghisa sferoidale 60x125cm</t>
  </si>
  <si>
    <t>Rechteckige Schachtabdeckungen für die Schächte des Telekommunikationsnetzes. Rechteckige Schachtabdeckungen UNI EN 124, Sphäroguß 60x125cm</t>
  </si>
  <si>
    <t>*78.01.01.26</t>
  </si>
  <si>
    <t>SCHACHTABDECKUNGEN, VOLLSTÄNDIG AUS GUSSEISEN</t>
  </si>
  <si>
    <t>78.01.01</t>
  </si>
  <si>
    <t>78.01</t>
  </si>
  <si>
    <t>CHIUSINI, CADITOIE, GRIGLIE, CANALETTE PREFABBRICATE, ACCESSORI PER POZZETTI</t>
  </si>
  <si>
    <t>78</t>
  </si>
  <si>
    <t>Schacht für Telekommunikationsnetz 125x80cm</t>
  </si>
  <si>
    <t>POZZETTI PER RETE DI TELECOMUNICAZIONE</t>
  </si>
  <si>
    <t>SCHÄCHTE FÜR TELEKOMMUNIKATIONSNETZ</t>
  </si>
  <si>
    <t>77.16.03</t>
  </si>
  <si>
    <t>POZZETTI IN CONGLOMERATO CEMENTIZIO ARMATO, RETTANGOLARI</t>
  </si>
  <si>
    <t>SCHÄCHTE AUS STAHLBETON, RECHTECKIG</t>
  </si>
  <si>
    <t>77.16</t>
  </si>
  <si>
    <t>altezza:  97 cm per secchiello lungo, non sifonato</t>
  </si>
  <si>
    <t>Höhe:  97 cm für langen Eimer, ohne Geruchverschluß</t>
  </si>
  <si>
    <t>77.03.02.01.B</t>
  </si>
  <si>
    <t>altezza:  59 cm per secchiello corto, non sifonato</t>
  </si>
  <si>
    <t>Höhe:  59 cm für kurzen Eimer, ohne Geruchverschluß</t>
  </si>
  <si>
    <t>77.03.02.01.A</t>
  </si>
  <si>
    <t>Pozzetto stradale, circolare: completo</t>
  </si>
  <si>
    <t>Kreisrunder Straßeneinlaufschacht: komplett</t>
  </si>
  <si>
    <t>77.03.02.01</t>
  </si>
  <si>
    <t>STRASSENEINLAUFSCHÄCHTE, DIN 4052</t>
  </si>
  <si>
    <t>77.03.02</t>
  </si>
  <si>
    <t>77.03</t>
  </si>
  <si>
    <t>VORGEFERTIGTE SCHÄCHTE</t>
  </si>
  <si>
    <t>77</t>
  </si>
  <si>
    <t>fino a DN mm 200</t>
  </si>
  <si>
    <t>bis DN mm 200</t>
  </si>
  <si>
    <t>75.90.02.05.A</t>
  </si>
  <si>
    <t>Kreisrundes Rohr</t>
  </si>
  <si>
    <t>75.90.02.05</t>
  </si>
  <si>
    <t>AUFPREISE FÜR VOLLE BETONUMMANTELUNG</t>
  </si>
  <si>
    <t>75.90.02</t>
  </si>
  <si>
    <t>75.90</t>
  </si>
  <si>
    <t>cavetto flessibile diametro 5,0mm</t>
  </si>
  <si>
    <t>Biegsames Einzugsseil Durchmesser 5,0mm</t>
  </si>
  <si>
    <t>75.80.50.06.A</t>
  </si>
  <si>
    <t>Fornitura e posa in opera di cavetto flessibile per trascinamento</t>
  </si>
  <si>
    <t>Liefern und Einbauen von biegsamen Einzugsseil</t>
  </si>
  <si>
    <t>75.80.50.06</t>
  </si>
  <si>
    <t>ACCESSORI PER IL TRASCINAMENTO DI CAVI</t>
  </si>
  <si>
    <t>KABELEINZUGSHILFEN</t>
  </si>
  <si>
    <t>75.80.50</t>
  </si>
  <si>
    <t>75.80.05</t>
  </si>
  <si>
    <t>75.80</t>
  </si>
  <si>
    <t>Nr. 1 Tritubo Ø50mmx3, in scavo a sezione ristretta, posa orizzontale.</t>
  </si>
  <si>
    <t>Nr.1 Dreifaches-Kabelschutzrohr Ø50mmx3, im Grabenaushub, horizontal verlegt.</t>
  </si>
  <si>
    <t>75.10.10.01.A</t>
  </si>
  <si>
    <t>Tubazioni in scavo a sezione ristretta (quest'ultimo escluso)</t>
  </si>
  <si>
    <t>Rohre im Grabenaushub (letztere nicht inbegriffen)</t>
  </si>
  <si>
    <t>75.10.10.01</t>
  </si>
  <si>
    <t>TUBI DI POLIETILENE A.D. PER CAVI IN FIBRA OTTICA (RETE DI TELECOMUNICAZIONE)</t>
  </si>
  <si>
    <t>HD-POLYÄTHYLENROHRE FÜR GLASFASERKABELVERLEGUNG (TELEKOMMUNIKATIONSNETZ)</t>
  </si>
  <si>
    <t>75.10.10</t>
  </si>
  <si>
    <t>Pezzi speciali per tubo in polipropilene a tre strati SN8</t>
  </si>
  <si>
    <t>Spezialteile für Polypropylen-Dreischichtrohre SN8</t>
  </si>
  <si>
    <t>*75.10.09.01.J</t>
  </si>
  <si>
    <t>DN 160</t>
  </si>
  <si>
    <t>75.10.09.01.C</t>
  </si>
  <si>
    <t>Tubo in polipropilene a tre strati SN8</t>
  </si>
  <si>
    <t>Polypropylen- Dreischichtrohre SN8</t>
  </si>
  <si>
    <t>75.10.09.01</t>
  </si>
  <si>
    <t>POLYPROPYLEN- DREISCHICHTROHRE FÜR KANALISATION</t>
  </si>
  <si>
    <t>75.10.09</t>
  </si>
  <si>
    <t xml:space="preserve">DN mm 200
</t>
  </si>
  <si>
    <t>*75.10.05.20.E</t>
  </si>
  <si>
    <t>DN mm 100</t>
  </si>
  <si>
    <t>75.10.05.20.C</t>
  </si>
  <si>
    <t>Tubo di PVC o PE per drenaggio, tipo D</t>
  </si>
  <si>
    <t>PVC- oder PE- Drainagerohr, Typ D</t>
  </si>
  <si>
    <t>75.10.05.20</t>
  </si>
  <si>
    <t>TUBI DI PVC O PE PER DRENAGGIO</t>
  </si>
  <si>
    <t>PVC-ODER PE-ROHRE FÜR DRAINAGEN</t>
  </si>
  <si>
    <t>75.10.05</t>
  </si>
  <si>
    <t>DN 125 mm</t>
  </si>
  <si>
    <t>75.10.01.40.D</t>
  </si>
  <si>
    <t>Tubi di polietilene per protezione cavi</t>
  </si>
  <si>
    <t>Polyäthylenrohre als Kabelschutzrohre</t>
  </si>
  <si>
    <t>75.10.01.40</t>
  </si>
  <si>
    <t>TUBI DI POLIETILENE  PER ACQUEDOTTO, GAS E CAVI</t>
  </si>
  <si>
    <t>POLYÄTHYLENROHRE FÜR WASSER-, GASLEITUNGEN UND KABELVERLEGUNG</t>
  </si>
  <si>
    <t>75.10.01</t>
  </si>
  <si>
    <t>75.10</t>
  </si>
  <si>
    <t>ROHRLEITUNGEN, LIEFERUNG UND EINBAU</t>
  </si>
  <si>
    <t>75</t>
  </si>
  <si>
    <t>B = 24-25 cm, G = 2,15-2,25 kg/m, con anello centrale aperto</t>
  </si>
  <si>
    <t>B = 24-25 cm, G = 2,15-2,25 kg/m, mit offenem Mittelring</t>
  </si>
  <si>
    <t>70.30.10.05.C</t>
  </si>
  <si>
    <t>Impermeabilizzazione di giunto di dilatazione con profilati sintetici</t>
  </si>
  <si>
    <t>Abdichtung von Dehnfugen mit Kunststoffprofilen</t>
  </si>
  <si>
    <t>70.30.10.05</t>
  </si>
  <si>
    <t>IMPERMEABILIZZAZIONI DI GIUNTI DI DILATAZIONE</t>
  </si>
  <si>
    <t>70.30.10</t>
  </si>
  <si>
    <t>IMPERMEABILIZZAZIONI DI GIUNTI CON NASTRI</t>
  </si>
  <si>
    <t>ABDICHTUNG VON FUGEN MITTELS PROFILEN</t>
  </si>
  <si>
    <t>70.30</t>
  </si>
  <si>
    <t>70</t>
  </si>
  <si>
    <t>per la muratura</t>
  </si>
  <si>
    <t>für die Errichtung der Mauern</t>
  </si>
  <si>
    <t>59.90.05.05.A</t>
  </si>
  <si>
    <t>Sovrapprezzo per muro di controripa</t>
  </si>
  <si>
    <t>Aufpreis für Futtermauern</t>
  </si>
  <si>
    <t>59.90.05.05</t>
  </si>
  <si>
    <t>59.90.05</t>
  </si>
  <si>
    <t>59.90</t>
  </si>
  <si>
    <t>cls. C 20/25 - inerti Ø max. 16 mm</t>
  </si>
  <si>
    <t>Beton C 20/25 - Größtkorn Ø max. 16 mm</t>
  </si>
  <si>
    <t>59.09.07.01.C</t>
  </si>
  <si>
    <t>Superficie a faccia vista a mosaico grezzo in pietra con getto retrostante di calcestruzzo</t>
  </si>
  <si>
    <t>Sichtoberfläche in grobem Mosaik aus Naturstein und Betonguss</t>
  </si>
  <si>
    <t>59.09.07.01</t>
  </si>
  <si>
    <t>Paramento a faccia vista a mosaico greggio in pietrame e retrostante conglomerato cementizio</t>
  </si>
  <si>
    <t>Sichtoberfläche in groben Mosaik aus Naturstein und Beton</t>
  </si>
  <si>
    <t>59.09.07</t>
  </si>
  <si>
    <t>in calcare, dolomite, scisto, gneiss da cava, cls. C 20/25 - inerti Ø max. 16 mm</t>
  </si>
  <si>
    <t>mit  örtlich anfallendem Kalk-, Dolomit-, Schiefer-, Gneisgestein, Beton C 20/25 - Größtkorn Ø max. 16 mm</t>
  </si>
  <si>
    <t>59.09.01.01.P</t>
  </si>
  <si>
    <t>Muratura a mosaico grezzo in pietra naturale e calcestruzzo</t>
  </si>
  <si>
    <t>Grobes Mosaikmauerwerk aus Naturstein und Beton</t>
  </si>
  <si>
    <t>59.09.01.01</t>
  </si>
  <si>
    <t>59.09.01</t>
  </si>
  <si>
    <t>OPERE MISTE IN PIETRAME E CONGLOMERATO CEMENTIZIO</t>
  </si>
  <si>
    <t>59.09</t>
  </si>
  <si>
    <t>spessore minimo finito 25 cm</t>
  </si>
  <si>
    <t>fertige Pflastermindeststärke cm 25</t>
  </si>
  <si>
    <t>59.05.02.01.A</t>
  </si>
  <si>
    <t>Selciatone di pietrame a secco</t>
  </si>
  <si>
    <t>Trockenpflasterungen in Naturstein</t>
  </si>
  <si>
    <t>59.05.02.01</t>
  </si>
  <si>
    <t>SELCIATONI A SECCO</t>
  </si>
  <si>
    <t>TROCKENMAUER-PFLASTERUNGEN</t>
  </si>
  <si>
    <t>59.05.02</t>
  </si>
  <si>
    <t>OPERE IN PIETRAME A SECCO</t>
  </si>
  <si>
    <t>TROCKENMAUERWERK</t>
  </si>
  <si>
    <t>59.05</t>
  </si>
  <si>
    <t>MAUERWERK AUS NATUR- UND KUNSTSTEIN</t>
  </si>
  <si>
    <t>59</t>
  </si>
  <si>
    <t>acciaio ad aderenza migl., B450C</t>
  </si>
  <si>
    <t>gerippter Stahl, B450C</t>
  </si>
  <si>
    <t>58.10.03.02.A</t>
  </si>
  <si>
    <t>Maglie di rinforzo in acciaio</t>
  </si>
  <si>
    <t>Betonstahlmatten</t>
  </si>
  <si>
    <t>58.10.03.02</t>
  </si>
  <si>
    <t>58.10.03</t>
  </si>
  <si>
    <t xml:space="preserve">Esecuzione di ancoraggio in roccia per murature in pietrame e calcestruzzo o strutture in c.a. Ø 24, con foro Ø 50 mm
</t>
  </si>
  <si>
    <t>Ausführung von Felsverankerungen für Natursteinmauern, Beton oder Stahlbetonstrukturen Ø 24, mit Öffnung Ø 50 mm</t>
  </si>
  <si>
    <t>*58.10.02.05</t>
  </si>
  <si>
    <t>acciaio B450C</t>
  </si>
  <si>
    <t>Stahl B450C</t>
  </si>
  <si>
    <t>58.10.02.02.B</t>
  </si>
  <si>
    <t>Barre ad aderenza migl. controllate in stabilimento</t>
  </si>
  <si>
    <t>Rundstahl, gerippt, im Werk kontrolliert</t>
  </si>
  <si>
    <t>58.10.02.02</t>
  </si>
  <si>
    <t>Barre d'acciaio</t>
  </si>
  <si>
    <t>Betonstabstahl</t>
  </si>
  <si>
    <t>58.10.02</t>
  </si>
  <si>
    <t>BEWEHRUNGSSTAHL</t>
  </si>
  <si>
    <t>58.10</t>
  </si>
  <si>
    <t>58.03.90</t>
  </si>
  <si>
    <t>classe C 30/37 - XF4</t>
  </si>
  <si>
    <t>Festigkeitsklasse C 30/37 - XF4</t>
  </si>
  <si>
    <t>58.03.02.09.H</t>
  </si>
  <si>
    <t>Conglomerato cementizio per manufatti, con classe d'esposizione XF</t>
  </si>
  <si>
    <t>Beton für Bauwerke, mit Expositionsklasse XF</t>
  </si>
  <si>
    <t>58.03.02.09</t>
  </si>
  <si>
    <t>classe C 25/30 - XC1/XC2</t>
  </si>
  <si>
    <t>Festigkeitsklasse C 25/30 - XC1/XC2</t>
  </si>
  <si>
    <t>58.03.02.07.A</t>
  </si>
  <si>
    <t>Conglomerato cementizio per manufatti, con classe d'esposizione XC</t>
  </si>
  <si>
    <t>Beton für Bauwerke, mit Expositionsklasse XC</t>
  </si>
  <si>
    <t>58.03.02.07</t>
  </si>
  <si>
    <t>CONGLOMERATO CEMENTIZIO PER MANUFATTI DI QUALUNQUE UBICAZIONE, FORMA E DIMENSIONE</t>
  </si>
  <si>
    <t>BETON FÜR BAUWERKE JEDWELCHER LAGE, FORM UND ABMESSUNG</t>
  </si>
  <si>
    <t>58.03.02</t>
  </si>
  <si>
    <t>classe C 12/15</t>
  </si>
  <si>
    <t>Festigkeitsklasse C 12/15</t>
  </si>
  <si>
    <t>58.03.01.01.B</t>
  </si>
  <si>
    <t>Conglomerato cementizio (classi di esposizione ordinarie), per sottofondi, spianamenti e riempimenti</t>
  </si>
  <si>
    <t>Liefern und Einbauen von Unterbeton, Ausgleichsbeton und Füllbeton (Standard-Expositionsklassen)</t>
  </si>
  <si>
    <t>58.03.01.01</t>
  </si>
  <si>
    <t>CONGLOMERATO CEMENTIZIO PER SOTTOFONDI, SPIANAMENTI, RIEMPIMENTI E DRENAGGI</t>
  </si>
  <si>
    <t>58.03.01</t>
  </si>
  <si>
    <t>58.03</t>
  </si>
  <si>
    <t>50/50 mm</t>
  </si>
  <si>
    <t>*58.02.50.02.D</t>
  </si>
  <si>
    <t xml:space="preserve">Fornitura e posa in opera di listelli, di sezione rettangolare o trapezoidale o semicircolare
</t>
  </si>
  <si>
    <t xml:space="preserve">Liefern und Einbau von Holzleisten mit Rechteckoder Trapez- oder halbrunder Querschnitt
</t>
  </si>
  <si>
    <t>*58.02.50.02</t>
  </si>
  <si>
    <t>SCHALLEISTEN UND -PROFILE</t>
  </si>
  <si>
    <t>58.02.50</t>
  </si>
  <si>
    <t>per struttura superficiale S3</t>
  </si>
  <si>
    <t>für Oberflächenstruktur S3</t>
  </si>
  <si>
    <t>58.02.10.01.B</t>
  </si>
  <si>
    <t>Casseratura per piccoli manufatti</t>
  </si>
  <si>
    <t>Schalung für Kleinbauwerke</t>
  </si>
  <si>
    <t>58.02.10.01</t>
  </si>
  <si>
    <t>SCHALUNGEN FÜR KLEINBAUWERKE</t>
  </si>
  <si>
    <t>58.02.10</t>
  </si>
  <si>
    <t>58.02.02.02.C</t>
  </si>
  <si>
    <t>Casseratura per muri e pareti diritte</t>
  </si>
  <si>
    <t>Schalung für geradlinige Mauern und Wände</t>
  </si>
  <si>
    <t>58.02.02.02</t>
  </si>
  <si>
    <t>58.02.02</t>
  </si>
  <si>
    <t>per struttura superficiale S1-S2</t>
  </si>
  <si>
    <t>für Oberflächenstruktur S1-S2</t>
  </si>
  <si>
    <t>58.02.01.02.A</t>
  </si>
  <si>
    <t>58.02.01.02</t>
  </si>
  <si>
    <t>58.02.01</t>
  </si>
  <si>
    <t>SCHALUNGEN</t>
  </si>
  <si>
    <t>58.02</t>
  </si>
  <si>
    <t>58</t>
  </si>
  <si>
    <t>tubo valvolato</t>
  </si>
  <si>
    <t>Manschettenrohr</t>
  </si>
  <si>
    <t>57.03.03.10.C</t>
  </si>
  <si>
    <t>57.03.03.10</t>
  </si>
  <si>
    <t>57.03.03</t>
  </si>
  <si>
    <t>Compenso per iniezioni oltre il volume standard</t>
  </si>
  <si>
    <t>Vergütung für Injektion über das Standardvolumen hinaus</t>
  </si>
  <si>
    <t>57.03.02.01.E</t>
  </si>
  <si>
    <t>D 160 - 229 mm (9 ")</t>
  </si>
  <si>
    <t>57.03.02.01.C</t>
  </si>
  <si>
    <t>Micropalo per fondazione, a rotazione o rotopercussione rivestita</t>
  </si>
  <si>
    <t>57.03.02.01</t>
  </si>
  <si>
    <t>PERFORZIONE PER MICROPALI</t>
  </si>
  <si>
    <t>57.03.02</t>
  </si>
  <si>
    <t>a c</t>
  </si>
  <si>
    <t>Einrichten und Räumen der Baustelle</t>
  </si>
  <si>
    <t>INSTALLAZIONE E SGOMBERO DEL CANTIERE PER LA REALIZZAZIONE DI MICROPALI</t>
  </si>
  <si>
    <t>57.03.01</t>
  </si>
  <si>
    <t>KLEINKALIBRIGE GRÜNDUNGSPFÄHLE (MICROPALI)</t>
  </si>
  <si>
    <t>57.03</t>
  </si>
  <si>
    <t>SPEZIALGRÜNDUNGEN</t>
  </si>
  <si>
    <t>57</t>
  </si>
  <si>
    <t>acciaio S235</t>
  </si>
  <si>
    <t>Stahl S235</t>
  </si>
  <si>
    <t>56.20.80.05.A</t>
  </si>
  <si>
    <t>Verteilungsträger</t>
  </si>
  <si>
    <t>56.20.80.05</t>
  </si>
  <si>
    <t>ACCESSORI PER TIRANTI</t>
  </si>
  <si>
    <t>ZUBEHÖR FÜR VERPRESSANKER</t>
  </si>
  <si>
    <t>56.20.80</t>
  </si>
  <si>
    <t>cemento R 42.5</t>
  </si>
  <si>
    <t>Zement R 42.5</t>
  </si>
  <si>
    <t>56.20.15.05.A</t>
  </si>
  <si>
    <t>Iniezione per tiranti</t>
  </si>
  <si>
    <t>Injektion für Verpressanker.</t>
  </si>
  <si>
    <t>56.20.15.05</t>
  </si>
  <si>
    <t>INIEZIONI PER TIRANTI</t>
  </si>
  <si>
    <t>INJEKTIONEN FÜR VERPRESSGANKER</t>
  </si>
  <si>
    <t>56.20.15</t>
  </si>
  <si>
    <t>Tirante permanente a trefoli, carico al limite di snervamento fino a 500 kN</t>
  </si>
  <si>
    <t>Permanenter Litzenanker, Last an der Streckgrenze bis 500 kN</t>
  </si>
  <si>
    <t>56.20.10.02.A</t>
  </si>
  <si>
    <t>Fornitura, posa in opera ed iniezione di tiranti permanenti a trefoli.</t>
  </si>
  <si>
    <t>Liefern, Einbauen und Verpressen von permanenter Litzenankern.</t>
  </si>
  <si>
    <t>56.20.10.02</t>
  </si>
  <si>
    <t>FORNITURA E POSA IN OPERA DI TIRANTI AD INIEZIONE</t>
  </si>
  <si>
    <t>LIEFERN UND EINBAU VON VERPRESSANKERN</t>
  </si>
  <si>
    <t>56.20.10</t>
  </si>
  <si>
    <t>L  fino a 15,00 m</t>
  </si>
  <si>
    <t>L  bis 15,00 m</t>
  </si>
  <si>
    <t>56.20.05.02.A</t>
  </si>
  <si>
    <t>Perforazione per tiranti, D 109 - 159 mm (6 1/4 ")</t>
  </si>
  <si>
    <t>Erstellen von Bohrloch für Zuganker, D 109 - 159 mm (6 1/4 ")</t>
  </si>
  <si>
    <t>56.20.05.02</t>
  </si>
  <si>
    <t>PERFORAZIONI PER TIRANTI</t>
  </si>
  <si>
    <t>BOHRUNGEN FÜR VERPRESSANKER</t>
  </si>
  <si>
    <t>56.20.05</t>
  </si>
  <si>
    <t>Installazione e sgombero del cantiere per la realizzazione di tiranti</t>
  </si>
  <si>
    <t>Einrichten und Räumen der Baustelle für die Herstellung von Verpressankern</t>
  </si>
  <si>
    <t>INSTALLAZIONE E SGOMBERO DEL CANTIERE PER LA REALIZZAZIONE DI TIRANTI</t>
  </si>
  <si>
    <t>EINRICHTEN UND RÄUMEN DER BAUSTELLE FÜR DIE HERSTELLUNG VON VERPRESSANKERN</t>
  </si>
  <si>
    <t>56.20.01</t>
  </si>
  <si>
    <t>VERPRESSANKER FÜR ARBEITEN OBERTAGE</t>
  </si>
  <si>
    <t>56.20</t>
  </si>
  <si>
    <t>PROTEZIONI DI PARETI DI SCAVO, RIVESTIMENTI DI SCARPATE</t>
  </si>
  <si>
    <t>56</t>
  </si>
  <si>
    <t>R 11,5 kN/m</t>
  </si>
  <si>
    <t>55.02.04.01.B</t>
  </si>
  <si>
    <t>Filtervlies, Endlosfaden</t>
  </si>
  <si>
    <t>55.02.04.01</t>
  </si>
  <si>
    <t>GEOTEXTILIEN - FILTERVLIESE</t>
  </si>
  <si>
    <t>55.02.04</t>
  </si>
  <si>
    <t>WASSERHALTUNGEN</t>
  </si>
  <si>
    <t>55.02</t>
  </si>
  <si>
    <t>WASSERHALTUNGEN, GRUNDWASSERABSENKUNGEN, NUTZWASSERBRUNNEN</t>
  </si>
  <si>
    <t>55</t>
  </si>
  <si>
    <t>cat.4/A: calcestruzzo armato</t>
  </si>
  <si>
    <t>Kl.4/A: bewehrter Beton</t>
  </si>
  <si>
    <t>cat.2/B: materiale da scavo con asfalto, parte prevalente ghiaia</t>
  </si>
  <si>
    <t>Kl.2/B: Aushubmaterial asphalthaltig, Kies als Hauptanteil</t>
  </si>
  <si>
    <t>cat.2/A: macerie edili minerali</t>
  </si>
  <si>
    <t>Kl.2/A: mineralischer Baustellenabfall</t>
  </si>
  <si>
    <t>54.45.02</t>
  </si>
  <si>
    <t>Diritti di discarica per materiale di categoria 1/E</t>
  </si>
  <si>
    <t>Deponieklasse 1/E</t>
  </si>
  <si>
    <t>Diritti di discarica per materiale di categoria 1/D</t>
  </si>
  <si>
    <t>Deponiegebühren für Material der Deponieklasse 1/D</t>
  </si>
  <si>
    <t>Diritti di discarica per materiale di categoria 1/B</t>
  </si>
  <si>
    <t>Deponiegebühren für Material der Deponieklasse 1/B</t>
  </si>
  <si>
    <t>DIRITTI DI DISCARICA PER MATERIALI DA SCAVO</t>
  </si>
  <si>
    <t>54.45.01</t>
  </si>
  <si>
    <t>54.45</t>
  </si>
  <si>
    <t>spessore 16 - 25 cm</t>
  </si>
  <si>
    <t>Schichtstärke 16 - 25 cm</t>
  </si>
  <si>
    <t>54.30.05.01.B</t>
  </si>
  <si>
    <t>Spandimento e spianamento di terra vegetale, compost, torba</t>
  </si>
  <si>
    <t>Ausbreiten und Verteilen von Muttererde, Kompost, Torf</t>
  </si>
  <si>
    <t>54.30.05.01</t>
  </si>
  <si>
    <t>SPANDIMENTO E SPIANAMENTO DI TERRA VEGETALE, COMPOST, TORBA E POSA DI ZOLLE ERBOSE</t>
  </si>
  <si>
    <t>AUSBREITEN UND EINEBNEN VON MUTTERBODEN, AUSBRINGEN VON GRASNARBEN, KOMPOST, TORF</t>
  </si>
  <si>
    <t>54.30.05</t>
  </si>
  <si>
    <t>terra vegetale, compost, torba: sciolti</t>
  </si>
  <si>
    <t>Muttererde, Kompost, Torf: lose</t>
  </si>
  <si>
    <t>54.30.03.05.A</t>
  </si>
  <si>
    <t>Caricamento, trasporto e scaricamento di terra vegetale, compost, torba</t>
  </si>
  <si>
    <t>Aufladen, Transport und Abladen von Muttererde, Kompost, Torf</t>
  </si>
  <si>
    <t>54.30.03.05</t>
  </si>
  <si>
    <t>CARICAMENTO, TRASPORTO E SCARICAMENTO DI TERRA VEGETALE, COMPOST, TORBA</t>
  </si>
  <si>
    <t>54.30.03</t>
  </si>
  <si>
    <t>54.30.02</t>
  </si>
  <si>
    <t>54.30</t>
  </si>
  <si>
    <t>fuso granulometrico (mm) 10/70</t>
  </si>
  <si>
    <t>Sieblinienbereich (mm) 10/70</t>
  </si>
  <si>
    <t>54.20.10.01.C</t>
  </si>
  <si>
    <t>Materiale drenante senza stratificazioni</t>
  </si>
  <si>
    <t>Drainagematerial, ungeschichtet</t>
  </si>
  <si>
    <t>54.20.10.01</t>
  </si>
  <si>
    <t>LIEFERUNG UND EINBAU VON FILTERMATERIAL</t>
  </si>
  <si>
    <t>54.20.10</t>
  </si>
  <si>
    <t>54.20.05</t>
  </si>
  <si>
    <t>54.20</t>
  </si>
  <si>
    <t>Esecuzione strato di fondazione  in  misto  cementato</t>
  </si>
  <si>
    <t>Errichtung von zement-gebundenen Tragschichten</t>
  </si>
  <si>
    <t>54.16.03.24</t>
  </si>
  <si>
    <t>spessore finito: 40 cm</t>
  </si>
  <si>
    <t>Schichtstärke im eingebauten Zustand: 40 cm</t>
  </si>
  <si>
    <t>54.16.03.05.B</t>
  </si>
  <si>
    <t>Ripristino di strati di base (materiale di primo impiego e/o di riciclaggio) in scavi a sezione ristretta</t>
  </si>
  <si>
    <t>Wiedererrichtung von Tragschichten (Material in Erstanwendung und/oder Recyclingmaterial in Zusammenhang mit Grabenaushub</t>
  </si>
  <si>
    <t>54.16.03.05</t>
  </si>
  <si>
    <t>a volume in opera</t>
  </si>
  <si>
    <t>nach Volumen im eingebauten Zustand</t>
  </si>
  <si>
    <t>54.16.03.01.D</t>
  </si>
  <si>
    <t>Fornitura di materiale di primo impiego e/o di riciclaggio ed esecuzione di strati di base</t>
  </si>
  <si>
    <t>Lieferung von Fremdmaterial Material in Erstanwendung und/oder Recyclingmaterial und Ausführung von Tragschichten</t>
  </si>
  <si>
    <t>54.16.03.01</t>
  </si>
  <si>
    <t>54.16.03</t>
  </si>
  <si>
    <t>TRAG- UND FROSTSCHUTZSCHICHTEN</t>
  </si>
  <si>
    <t>per opere sensibili a cedimenti</t>
  </si>
  <si>
    <t>für setzungsempfindliche Bauwerke</t>
  </si>
  <si>
    <t>54.10.02.05.A</t>
  </si>
  <si>
    <t>Rinterro di scavi a sezione ristretta</t>
  </si>
  <si>
    <t>Wiederauffüllen von Grabenaushub</t>
  </si>
  <si>
    <t>54.10.02.05</t>
  </si>
  <si>
    <t>für setzungsgefährdete Bauwerke</t>
  </si>
  <si>
    <t>54.10.02.03.A</t>
  </si>
  <si>
    <t>Esecuzione di rilevati e rinterri</t>
  </si>
  <si>
    <t>54.10.02.03</t>
  </si>
  <si>
    <t>SOLA ESECUZIONE DI RILEVATI E RINTERRI</t>
  </si>
  <si>
    <t>54.10.02</t>
  </si>
  <si>
    <t>misurato in opera</t>
  </si>
  <si>
    <t>im eingebauten Zustand gemessen</t>
  </si>
  <si>
    <t>54.10.01.01.D</t>
  </si>
  <si>
    <t>Lieferung an den Verwendungsort von Kies-Sandmaterial</t>
  </si>
  <si>
    <t>54.10.01.01</t>
  </si>
  <si>
    <t>SOLA FORNITURA A PIE` D'OPERA DI MATERIALE DA CAVA DI PRESTITO</t>
  </si>
  <si>
    <t>54.10.01</t>
  </si>
  <si>
    <t>RILEVATI E RINTERRI</t>
  </si>
  <si>
    <t>AUFSCHÜTTUNGEN UND WIEDERAUFFÜLLUNGEN</t>
  </si>
  <si>
    <t>54.10</t>
  </si>
  <si>
    <t xml:space="preserve">barriera senza corrimano </t>
  </si>
  <si>
    <t>Leitplanke ohne Handlauf</t>
  </si>
  <si>
    <t>*54.02.30.01.B</t>
  </si>
  <si>
    <t>barriera con corrimano</t>
  </si>
  <si>
    <t>Leitplanke mit Handlauf</t>
  </si>
  <si>
    <t>*54.02.30.01.A</t>
  </si>
  <si>
    <t xml:space="preserve">Demolizione e trasporto a rifiuto di barriera protettiva in acciaio </t>
  </si>
  <si>
    <t xml:space="preserve">Abbruch und Transport in die Mülldeponie von Schutzleitplanken aus Stahl </t>
  </si>
  <si>
    <t>*54.02.30</t>
  </si>
  <si>
    <t>spessore di pavimentazione oltre 20 cm</t>
  </si>
  <si>
    <t>Belagstärke über 20 cm</t>
  </si>
  <si>
    <t>spessore di pavimentazione fino a 10 cm</t>
  </si>
  <si>
    <t>Belagstärke Stärke bis 10 cm</t>
  </si>
  <si>
    <t>Demolizione di pavimentazione bituminosa</t>
  </si>
  <si>
    <t>ABBRUCH VON FAHRBAHNBELÄGEN</t>
  </si>
  <si>
    <t>con apparecchiature idrauliche, comprese eventuali perforazioni</t>
  </si>
  <si>
    <t>mit hydraulischen geräten, die notwendigen Bohrlöcher mit inbegriffen</t>
  </si>
  <si>
    <t>con attrezzi pneumatici a mano (martelli demolitori)</t>
  </si>
  <si>
    <t>mit peumatischen Werkzeugen von Hand (Preßlufthämmer)</t>
  </si>
  <si>
    <t>Demolizione di strutture in cemento armato</t>
  </si>
  <si>
    <t xml:space="preserve">Demolizione di pozzetti in calcestruzzo, caditoie, ecc. </t>
  </si>
  <si>
    <t>Abbruch von Schächten aus Beton, Schachtabdeckungen, usw.</t>
  </si>
  <si>
    <t>*54.02.03.20</t>
  </si>
  <si>
    <t>mit pneumatischen Werkzeugen von Hand (Preßlufthämmer)</t>
  </si>
  <si>
    <t>Demolizione di muratura in calcestruzzo</t>
  </si>
  <si>
    <t>Abbruch von Betonmauerwerk</t>
  </si>
  <si>
    <t>Demolizione di muratura mista</t>
  </si>
  <si>
    <t>Abbruch von Mischmauerwerk</t>
  </si>
  <si>
    <t>DEMOLIZIONE DI MURATURA IN PIETRAME ED IN CONGLOMERATO CEMENTIZIO</t>
  </si>
  <si>
    <t>ABBRUCH VON STEINMAUERWERK UND BETON</t>
  </si>
  <si>
    <t>fino a 4,50 m</t>
  </si>
  <si>
    <t>bis 4,50 m</t>
  </si>
  <si>
    <t>Sovrapprezzo per profondità (scavi a sezione)</t>
  </si>
  <si>
    <t>Aufpreis für Tiefe (Grabenaushub)</t>
  </si>
  <si>
    <t>in materiale di qualunque consistenza e natura</t>
  </si>
  <si>
    <t>in Material jedwelcher Konsistenz und Natur</t>
  </si>
  <si>
    <t>Sovrapprezzo per scavo eseguito a mano</t>
  </si>
  <si>
    <t>Aufpreis für Handaushub</t>
  </si>
  <si>
    <t>con caricamento su mezzo e trasporto</t>
  </si>
  <si>
    <t>inkl. Aufladen und Abtransport</t>
  </si>
  <si>
    <t>Grabenaushub in kompaktem Fels, ohne Sprengstoff</t>
  </si>
  <si>
    <t>con ausilio di attrezzi idraulici o pneumatici (montati sul mezzo di scavo)</t>
  </si>
  <si>
    <t>mittels hydraulischer oder pneumatischer Werkzeuge, auf dem Aushubgerät montiert</t>
  </si>
  <si>
    <t>Frantumazione di massi nel giacimento naturale, in scavi a sezione</t>
  </si>
  <si>
    <t>Zerkleinerung von Steinblöcken im Naturlager bei Grabenaushub</t>
  </si>
  <si>
    <t>Estrazione di massi in scavi a sezione</t>
  </si>
  <si>
    <t>con caricamento su mezzo e con trasporto</t>
  </si>
  <si>
    <t>inkl. Aufladen und Transport</t>
  </si>
  <si>
    <t>Grabenaushub in Material jedwelcher Konsistenz</t>
  </si>
  <si>
    <t>Scavo di sbancamento in roccia compatta</t>
  </si>
  <si>
    <t>Allgemeiner Aushub in kompaktem Fels</t>
  </si>
  <si>
    <t>con ausilio di attrezzi idraulici o pneumatici montati sul mezzo di scavo</t>
  </si>
  <si>
    <t>Frantumazione di massi nel giacimento naturale, in scavi di sbancamento</t>
  </si>
  <si>
    <t>Zerkleinerung von Steinblöcken im Naturlager bei allgemeinem Aushub</t>
  </si>
  <si>
    <t>ERDBEWEGUNGEN, ABBRUCHARBEITEN</t>
  </si>
  <si>
    <t>54</t>
  </si>
  <si>
    <t>53.11.02</t>
  </si>
  <si>
    <t>53.11</t>
  </si>
  <si>
    <t>cordonate in pietra naturale</t>
  </si>
  <si>
    <t>Randsteine aus Naturstein</t>
  </si>
  <si>
    <t>53.10.12.01.A</t>
  </si>
  <si>
    <t>Rimozione, cernita e pulizia di cordonate</t>
  </si>
  <si>
    <t>Ausbau, Sortierung und Reinigung von Randsteinen</t>
  </si>
  <si>
    <t>53.10.12.01</t>
  </si>
  <si>
    <t>RIMOZIONE DI CORDONATE</t>
  </si>
  <si>
    <t>AUSBAU VON RANDSTEINEN</t>
  </si>
  <si>
    <t>53.10.12</t>
  </si>
  <si>
    <t>chiusini e caditoie stradali</t>
  </si>
  <si>
    <t>Schachtabdeckungen und Einläufe von Verkehrsflächen</t>
  </si>
  <si>
    <t>53.10.10.01.A</t>
  </si>
  <si>
    <t>Rimozione di chiusini e caditoie</t>
  </si>
  <si>
    <t>Ausbau von Schachtabdeckungen und Einläufen</t>
  </si>
  <si>
    <t>53.10.10.01</t>
  </si>
  <si>
    <t>53.10.10</t>
  </si>
  <si>
    <t>Steccato con correnti e traversine verticali  h &lt;= 1,50</t>
  </si>
  <si>
    <t>Zaun mit Querhölzern und senkrechten Latten   h &lt;= 1,50</t>
  </si>
  <si>
    <t>53.10.06.01.B</t>
  </si>
  <si>
    <t>Rimozione di steccati</t>
  </si>
  <si>
    <t>Ausbau von Zäunen</t>
  </si>
  <si>
    <t>53.10.06.01</t>
  </si>
  <si>
    <t>RIMOZIONE DI STECCATI</t>
  </si>
  <si>
    <t>53.10.06</t>
  </si>
  <si>
    <t>*53.10.03.05</t>
  </si>
  <si>
    <t>RIMOZIONE DI BARRIERE PROTETTIVE</t>
  </si>
  <si>
    <t>AUSBAU VON LEITPLANKEN</t>
  </si>
  <si>
    <t>53.10.03</t>
  </si>
  <si>
    <t>53.10.02</t>
  </si>
  <si>
    <t>53.10.01</t>
  </si>
  <si>
    <t>53.10</t>
  </si>
  <si>
    <t>per spessori di pavimentazione oltre 20,00 cm</t>
  </si>
  <si>
    <t>Belagstärke über 20,0 cm</t>
  </si>
  <si>
    <t>53.05.01.01.C</t>
  </si>
  <si>
    <t>Taglio di pavimentazioni bituminose</t>
  </si>
  <si>
    <t>53.05.01.01</t>
  </si>
  <si>
    <t>53.05.01</t>
  </si>
  <si>
    <t>53.05</t>
  </si>
  <si>
    <t>diametro fino a 15 cm</t>
  </si>
  <si>
    <t>Durchmesser bis 15 cm</t>
  </si>
  <si>
    <t>53.03.01.03.A</t>
  </si>
  <si>
    <t>Estrazione accurata e trapianto di alberi</t>
  </si>
  <si>
    <t>Sorgfältiges Ausgraben und Versetzen von Bäumen</t>
  </si>
  <si>
    <t>53.03.01.03</t>
  </si>
  <si>
    <t>Estrazione accurata e trapianto di arbusti, per ogni zolla</t>
  </si>
  <si>
    <t>Sorgfältiges Ausgraben und Versetzen von Sträuchern, für jeden Bulbus</t>
  </si>
  <si>
    <t>53.03.01.01</t>
  </si>
  <si>
    <t>TRAPIANTO DI ARBUSTI, SIEPI, ALBERI</t>
  </si>
  <si>
    <t>UMPFLANZUNGEN VON STRÄUCHERN, HECKEN, BÄUMEN</t>
  </si>
  <si>
    <t>53.03.01</t>
  </si>
  <si>
    <t>LAVORI DI TRAPIANTO</t>
  </si>
  <si>
    <t>UMPFLANZUNGEN</t>
  </si>
  <si>
    <t>53.03</t>
  </si>
  <si>
    <t>cm 31 fino a 40</t>
  </si>
  <si>
    <t>31 bis 40 cm</t>
  </si>
  <si>
    <t>53.02.05.03.C</t>
  </si>
  <si>
    <t>cm 21 fino a 30</t>
  </si>
  <si>
    <t>21 bis 30 cm</t>
  </si>
  <si>
    <t>53.02.05.03.B</t>
  </si>
  <si>
    <t>cm 16 fino a 20</t>
  </si>
  <si>
    <t>16 bis 20 cm</t>
  </si>
  <si>
    <t>53.02.05.03.A</t>
  </si>
  <si>
    <t>Estirpazione di ceppaie, diametro:</t>
  </si>
  <si>
    <t>Entfernen von Wurzelstöcken, Durchmesser:</t>
  </si>
  <si>
    <t>53.02.05.03</t>
  </si>
  <si>
    <t>ESTIRPAZIONE DI CEPPAIE</t>
  </si>
  <si>
    <t>ENTFERNEN VON WURZELSTÖCKEN</t>
  </si>
  <si>
    <t>53.02.05</t>
  </si>
  <si>
    <t>diametro 31 fino a 40 cm</t>
  </si>
  <si>
    <t>Durchmesser 31 bis 40 cm</t>
  </si>
  <si>
    <t>53.02.02.01.C</t>
  </si>
  <si>
    <t>diametro 21 fino a 30 cm</t>
  </si>
  <si>
    <t>Durchmesser 21 bis 30 cm</t>
  </si>
  <si>
    <t>53.02.02.01.B</t>
  </si>
  <si>
    <t>diametro 16 fino a  20 cm</t>
  </si>
  <si>
    <t>Durchmesser 16 bis 20 cm</t>
  </si>
  <si>
    <t>53.02.02.01.A</t>
  </si>
  <si>
    <t>Abbattimento di piante</t>
  </si>
  <si>
    <t>Fällen von Bäumen</t>
  </si>
  <si>
    <t>53.02.02.01</t>
  </si>
  <si>
    <t>ABBATTIMENTO DI PIANTE</t>
  </si>
  <si>
    <t>FÄLLEN VON BÄUMEN</t>
  </si>
  <si>
    <t>53.02.02</t>
  </si>
  <si>
    <t>53.02</t>
  </si>
  <si>
    <t>53</t>
  </si>
  <si>
    <t>per tutta la durata necessaria</t>
  </si>
  <si>
    <t>für die gesamte nötige Dauer</t>
  </si>
  <si>
    <t>52.02.02.01.A</t>
  </si>
  <si>
    <t>Installation und Instandhaltung einer Straßenverkehr-Signalanlage</t>
  </si>
  <si>
    <t>52.02.02.01</t>
  </si>
  <si>
    <t>52.02.02</t>
  </si>
  <si>
    <t>52.02</t>
  </si>
  <si>
    <t>ALLGEMEINE UND BESONDERE LASTEN DER BAUSTELLE</t>
  </si>
  <si>
    <t>52</t>
  </si>
  <si>
    <t>peso oltre  700 fino a 1100 kg</t>
  </si>
  <si>
    <t>Gewicht über 700 bis 1100 kg</t>
  </si>
  <si>
    <t>51.02.05.11.D</t>
  </si>
  <si>
    <t>Martello demolitore idraulico</t>
  </si>
  <si>
    <t>Hydraulik-Brechhammer</t>
  </si>
  <si>
    <t>51.02.05.11</t>
  </si>
  <si>
    <t>peso fino a 10,00 kg</t>
  </si>
  <si>
    <t>Gewicht bis 10,00 kg</t>
  </si>
  <si>
    <t>51.02.05.10.A</t>
  </si>
  <si>
    <t>51.02.05.10</t>
  </si>
  <si>
    <t>oltre 3,00 fino a 6,00 m3/min</t>
  </si>
  <si>
    <t>über 3,00 bis 6,00 m3/min</t>
  </si>
  <si>
    <t>51.02.05.01.B</t>
  </si>
  <si>
    <t>Compressore d'aria, gommato, di tipo silenziato, con motore Diesel, pressione d'esercizio da 6 a 8 bar.</t>
  </si>
  <si>
    <t>Fahrbarer Kompressor, schallgedämmte Ausführung, mit Diesel Motor, Betriebsdruck von 6 bis 8 bar.</t>
  </si>
  <si>
    <t>51.02.05.01</t>
  </si>
  <si>
    <t>COMPRESSORI D'ARIA ED ATTREZZI PNEUMATICI</t>
  </si>
  <si>
    <t>51.02.05</t>
  </si>
  <si>
    <t>oltre 30 fino a 50 kW (42 - 68 HP)</t>
  </si>
  <si>
    <t>über 30 bis 50 kW (42 - 68 PS)</t>
  </si>
  <si>
    <t>51.02.02.10.B</t>
  </si>
  <si>
    <t>Pala caricatrice cingolata o gommata, potenza motore:</t>
  </si>
  <si>
    <t>Schaufellader mit Raupen oder gummibereift, Motorleistung:</t>
  </si>
  <si>
    <t>51.02.02.10</t>
  </si>
  <si>
    <t>da 102 a 152 kW (137 - 204 HP)</t>
  </si>
  <si>
    <t>von 102 bis 152 kW (137 - 204 PS)</t>
  </si>
  <si>
    <t>51.02.02.01.E</t>
  </si>
  <si>
    <t>Escavatore idraulico gommato, potenza motore:</t>
  </si>
  <si>
    <t>Hydraulik-Bagger mit gummibereift, Motorleistung:</t>
  </si>
  <si>
    <t>51.02.02.01</t>
  </si>
  <si>
    <t>MEZZI DI SCAVO E DI CARICAMENTO</t>
  </si>
  <si>
    <t>51.02.02</t>
  </si>
  <si>
    <t>peso  (Autorizzazione speciale)  40 t</t>
  </si>
  <si>
    <t>Gewicht (Sondergenehmigung)  40 t</t>
  </si>
  <si>
    <t>51.02.01.14.H</t>
  </si>
  <si>
    <t>Autocarro con cassa ribaltabile, 3 lati</t>
  </si>
  <si>
    <t>Lastwagen mit Kippbrücke, 3- seitig</t>
  </si>
  <si>
    <t>51.02.01.14</t>
  </si>
  <si>
    <t>51.02.01</t>
  </si>
  <si>
    <t>51.02</t>
  </si>
  <si>
    <t>Operaio com.</t>
  </si>
  <si>
    <t>Operaio qual.</t>
  </si>
  <si>
    <t>Qualifizierter Facharbeiter</t>
  </si>
  <si>
    <t>Operaio spec.</t>
  </si>
  <si>
    <t>Spez. Facharbeiter</t>
  </si>
  <si>
    <t>Operaio alt. spec. o maestro professionale</t>
  </si>
  <si>
    <t>Hochspez. Facharbeiter oder Meister</t>
  </si>
  <si>
    <t>Settore edile/civile</t>
  </si>
  <si>
    <t>Bausektor</t>
  </si>
  <si>
    <t>51.01.01</t>
  </si>
  <si>
    <t>51.01</t>
  </si>
  <si>
    <t>ELEMENTARPREISE</t>
  </si>
  <si>
    <t>51</t>
  </si>
  <si>
    <t>50</t>
  </si>
  <si>
    <t>Prezzo totale</t>
  </si>
  <si>
    <t>Prezzo unitario</t>
  </si>
  <si>
    <t>Unità di misura</t>
  </si>
  <si>
    <t>Maßeinheit</t>
  </si>
  <si>
    <t>Denominazione</t>
  </si>
  <si>
    <t>Bezeichnug</t>
  </si>
  <si>
    <t>Pos.n.</t>
  </si>
  <si>
    <t>No.</t>
  </si>
  <si>
    <t>Gesamtpreis</t>
  </si>
  <si>
    <t>Einheitspreis</t>
  </si>
  <si>
    <t>Menge</t>
  </si>
  <si>
    <t>LV-Pos. Nr.</t>
  </si>
  <si>
    <t>Nr.</t>
  </si>
  <si>
    <t>CIG:</t>
  </si>
  <si>
    <t xml:space="preserve">
Sistemazione del tratto stradale nella zona Lago di Carezza tra km 22+100 e km 22+600 e tra km 23+100 e km 23+250
1° Lotto</t>
  </si>
  <si>
    <t xml:space="preserve">
Neugestaltung des Strassenabschnittes im Bereich Karersee zwischen km 22+100 und km 22+600 und zwischen km 23+100 und km 23+250
1. Baulos</t>
  </si>
  <si>
    <t>ALLEGATO 1
LISTA DELLE CATEGORIE DI LAVORAZIONE E FORNITURE
OFFERTA CON PREZZI UNITARI</t>
  </si>
  <si>
    <t>ANLAGE 1
VERZEICHNIS DER ARBEITEN UND DER LIEFERUNGEN
ANGEBOT MIT EINHEITSPREISEN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</si>
  <si>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</si>
  <si>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</si>
  <si>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</si>
  <si>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</si>
  <si>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</si>
  <si>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</si>
  <si>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</si>
  <si>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</si>
  <si>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</si>
  <si>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</si>
  <si>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</si>
  <si>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</si>
  <si>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</si>
  <si>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</si>
  <si>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</si>
  <si>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</si>
  <si>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</si>
  <si>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</si>
  <si>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</si>
  <si>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</si>
  <si>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</si>
  <si>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</si>
  <si>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</si>
  <si>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</si>
  <si>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</si>
  <si>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</si>
  <si>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</si>
  <si>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</si>
  <si>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</si>
  <si>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</si>
  <si>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</si>
  <si>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</si>
  <si>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</si>
  <si>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</si>
  <si>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</si>
  <si>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</si>
  <si>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</si>
  <si>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</si>
  <si>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</si>
  <si>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</si>
  <si>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</si>
  <si>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</si>
  <si>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</si>
  <si>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</si>
  <si>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</si>
  <si>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</si>
  <si>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</si>
  <si>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</si>
  <si>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</si>
  <si>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60</t>
  </si>
  <si>
    <t>61</t>
  </si>
  <si>
    <t>62</t>
  </si>
  <si>
    <t>63</t>
  </si>
  <si>
    <t>64</t>
  </si>
  <si>
    <t>65</t>
  </si>
  <si>
    <t>66</t>
  </si>
  <si>
    <t>67</t>
  </si>
  <si>
    <t>68</t>
  </si>
  <si>
    <t>69</t>
  </si>
  <si>
    <t>71</t>
  </si>
  <si>
    <t>72</t>
  </si>
  <si>
    <t>73</t>
  </si>
  <si>
    <t>74</t>
  </si>
  <si>
    <t>76</t>
  </si>
  <si>
    <t>79</t>
  </si>
  <si>
    <t>80</t>
  </si>
  <si>
    <t>81</t>
  </si>
  <si>
    <t>82</t>
  </si>
  <si>
    <t>83</t>
  </si>
  <si>
    <t>84</t>
  </si>
  <si>
    <t>87</t>
  </si>
  <si>
    <t>88</t>
  </si>
  <si>
    <t>89</t>
  </si>
  <si>
    <t>90</t>
  </si>
  <si>
    <t>91</t>
  </si>
  <si>
    <t>92</t>
  </si>
  <si>
    <t>93</t>
  </si>
  <si>
    <t>94</t>
  </si>
  <si>
    <t>95</t>
  </si>
  <si>
    <t>97</t>
  </si>
  <si>
    <t>98</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</si>
  <si>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</si>
  <si>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</si>
  <si>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</si>
  <si>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</si>
  <si>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</si>
  <si>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</si>
  <si>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</si>
  <si>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</si>
  <si>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</si>
  <si>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</si>
  <si>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</si>
  <si>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</si>
  <si>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</si>
  <si>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</si>
  <si>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</si>
  <si>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</si>
  <si>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</si>
  <si>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</si>
  <si>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</si>
  <si>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</si>
  <si>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</si>
  <si>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</si>
  <si>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</si>
  <si>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</si>
  <si>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</si>
  <si>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</si>
  <si>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</si>
  <si>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</si>
  <si>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</si>
  <si>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</si>
  <si>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</si>
  <si>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</si>
  <si>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</si>
  <si>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</si>
  <si>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SOA</t>
  </si>
  <si>
    <t>52.01.03</t>
  </si>
  <si>
    <t>BAUSTELLENSCHILDER</t>
  </si>
  <si>
    <t>TABELLONI DI CANTIERE</t>
  </si>
  <si>
    <t>52.01.03.02</t>
  </si>
  <si>
    <t>Dreisprachiges Baustellenschild</t>
  </si>
  <si>
    <t>Tabellone trilingue</t>
  </si>
  <si>
    <t>52.01.03.02.C</t>
  </si>
  <si>
    <t>Dimension nach Angabe der BL</t>
  </si>
  <si>
    <t>dimensione su richiesta della DL</t>
  </si>
  <si>
    <t>*54.01</t>
  </si>
  <si>
    <t>*54.01.01</t>
  </si>
  <si>
    <t>*54.01.01.01</t>
  </si>
  <si>
    <t>*54.01.01.05</t>
  </si>
  <si>
    <t>*54.01.01.07</t>
  </si>
  <si>
    <t>*54.01.01.07.B</t>
  </si>
  <si>
    <t>*54.01.01.15</t>
  </si>
  <si>
    <t>*54.01.01.15.B</t>
  </si>
  <si>
    <t>*54.01.02</t>
  </si>
  <si>
    <t>*54.01.02.01</t>
  </si>
  <si>
    <t>*54.01.02.01.A</t>
  </si>
  <si>
    <t>*54.01.02.05</t>
  </si>
  <si>
    <t>*54.01.02.07</t>
  </si>
  <si>
    <t>*54.01.02.07.B</t>
  </si>
  <si>
    <t>*54.01.02.20</t>
  </si>
  <si>
    <t>*54.01.02.20.A</t>
  </si>
  <si>
    <t>*54.01.90</t>
  </si>
  <si>
    <t>*54.01.90.01</t>
  </si>
  <si>
    <t>*54.01.90.01.A</t>
  </si>
  <si>
    <t>*54.01.90.50</t>
  </si>
  <si>
    <t>*54.01.90.50.C</t>
  </si>
  <si>
    <t>*54.02</t>
  </si>
  <si>
    <t>*54.02.03</t>
  </si>
  <si>
    <t>*54.02.03.10</t>
  </si>
  <si>
    <t>*54.02.03.15</t>
  </si>
  <si>
    <t>*54.02.03.15.A</t>
  </si>
  <si>
    <t>*54.02.05</t>
  </si>
  <si>
    <t>*54.02.05.05</t>
  </si>
  <si>
    <t>*54.02.05.05.A</t>
  </si>
  <si>
    <t>*54.02.05.05.B</t>
  </si>
  <si>
    <t>*54.02.20</t>
  </si>
  <si>
    <t>*54.02.20.03</t>
  </si>
  <si>
    <t>*54.02.20.03.A</t>
  </si>
  <si>
    <t>*54.02.20.03.C</t>
  </si>
  <si>
    <t>*54.10.02.01</t>
  </si>
  <si>
    <t xml:space="preserve">Baustellenhinweisschilder aus Metallblech oder Kunststoff, 2.00x1.50 m, geliefert und montiert. </t>
  </si>
  <si>
    <t>Cartelli di segnalazione cantiere in lamiera metallica o in materiale plastico, 2.00x1.50m, forniti e posti in opera.</t>
  </si>
  <si>
    <t>Installation und Instandhaltung Ampelanlagen.</t>
  </si>
  <si>
    <t>Installazione e manutenzione di impianti semaforici</t>
  </si>
  <si>
    <t>OS26</t>
  </si>
  <si>
    <t>OS21</t>
  </si>
  <si>
    <t>ANLAGE C1 - Sicherheitsmaßnahmen - VERZEICHNIS DER ARBEITEN UND LIEFERUNGEN
ANGEBOT MIT EINHEITSPREISEN</t>
  </si>
  <si>
    <t>ALLEGATO C1 - Oneri sicurezza LISTA DELLE CATEGORIE DI LAVORAZIONE E FORNITURE OFFERTA CON PREZZI UNITARI
ANLAGE C1 - auf Aufmaß VERZEICHNIS DER ARBEITEN UND LIEFERUNGEN ANGEBOT MIT EINHEITSPREISEN</t>
  </si>
  <si>
    <t>Riepilogo/Zusammenfassung</t>
  </si>
  <si>
    <t>Importo totale oneri di sicurezza/Gesamtbetrag des Angebotes für Sicherheitsmaßnahmen:</t>
  </si>
  <si>
    <t>Importo Lavori a CORPO</t>
  </si>
  <si>
    <t>Importo totale offerto per lavori Lavori A Misura e/o A Corpo SENZA oneri di sicurezza</t>
  </si>
  <si>
    <t>Ribasso d'asta in %</t>
  </si>
  <si>
    <t>Betrag der Arbeiten PAUSCHAL</t>
  </si>
  <si>
    <t>Gesamtbetrag für Arbeiten nach Auf Maß und/oder Pauschal OHNE der Kosten für Sicherheitsmaßnahmen</t>
  </si>
  <si>
    <t>Abschlag in %</t>
  </si>
  <si>
    <t>Gesamtbetrag für Arbeiten nach Auf Maß und/oder Pauschal EINSCHLIEßLICH der Kosten für Sicherheitsmaßnahmen</t>
  </si>
  <si>
    <t>*54.16</t>
  </si>
  <si>
    <t>*58.03.02.09.C</t>
  </si>
  <si>
    <t>Festigkeitsklasse C 30/37 - XF2</t>
  </si>
  <si>
    <t>classe C 30/37 - XF2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</si>
</sst>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4" formatCode="_-&quot;€&quot;\ * #,##0.00_-;\-&quot;€&quot;\ * #,##0.00_-;_-&quot;€&quot;\ * &quot;-&quot;??_-;_-@_-"/>
    <numFmt numFmtId="43" formatCode="_-* #,##0.00_-;\-* #,##0.00_-;_-* &quot;-&quot;??_-;_-@_-"/>
    <numFmt numFmtId="164" formatCode="_-&quot;L.&quot;\ * #,##0_-;\-&quot;L.&quot;\ * #,##0_-;_-&quot;L.&quot;\ * &quot;-&quot;_-;_-@_-"/>
    <numFmt numFmtId="165" formatCode="_-&quot;L.&quot;\ * #,##0.00_-;\-&quot;L.&quot;\ * #,##0.00_-;_-&quot;L.&quot;\ * &quot;-&quot;??_-;_-@_-"/>
    <numFmt numFmtId="166" formatCode="0.00_)"/>
    <numFmt numFmtId="167" formatCode="_-[$€]\ * #,##0.00_-;\-[$€]\ * #,##0.00_-;_-[$€]\ * &quot;-&quot;??_-;_-@_-"/>
    <numFmt numFmtId="168" formatCode="_-&quot;€&quot;\ * #.##0.00_-;\-&quot;€&quot;\ * #.##0.00_-;_-&quot;€&quot;\ * &quot;-&quot;??_-;_-@_-"/>
    <numFmt numFmtId="169" formatCode="_-* #,##0.00\ [$€-410]_-;\-* #,##0.00\ [$€-410]_-;_-* &quot;-&quot;??\ [$€-410]_-;_-@_-"/>
    <numFmt numFmtId="170" formatCode="#,##0.00\ &quot;€&quot;;\-#,##0.00\ &quot;€&quot;"/>
    <numFmt numFmtId="171" formatCode="00000000&quot;-&quot;0"/>
    <numFmt numFmtId="172" formatCode="000000"/>
    <numFmt numFmtId="173" formatCode="#,##0.00\ &quot;€&quot;"/>
    <numFmt numFmtId="174" formatCode="#,##0.00###"/>
    <numFmt numFmtId="183" formatCode="0.0000%"/>
    <numFmt numFmtId="184" formatCode="_-* #,##0.0000\ [$€-410]_-;\-* #,##0.0000\ [$€-410]_-;_-* &quot;-&quot;????\ [$€-410]_-;_-@_-"/>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Courier"/>
      <family val="3"/>
    </font>
    <font>
      <sz val="10"/>
      <name val="Arial"/>
      <family val="2"/>
    </font>
    <font>
      <sz val="10"/>
      <name val="Courier"/>
      <family val="3"/>
    </font>
    <font>
      <sz val="10"/>
      <name val="Arial"/>
      <family val="2"/>
    </font>
    <font>
      <sz val="11"/>
      <color indexed="8"/>
      <name val="Calibri"/>
      <family val="2"/>
    </font>
    <font>
      <sz val="9"/>
      <name val="Arial"/>
      <family val="2"/>
    </font>
    <font>
      <b/>
      <sz val="10"/>
      <name val="Arial"/>
      <family val="2"/>
    </font>
    <font>
      <b/>
      <sz val="11"/>
      <name val="Arial"/>
      <family val="2"/>
    </font>
    <font>
      <b/>
      <sz val="9"/>
      <name val="Arial"/>
      <family val="2"/>
    </font>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44" fontId="7" fillId="0" borderId="0" applyFont="0" applyFill="0" applyBorder="0" applyAlignment="0" applyProtection="0"/>
    <xf numFmtId="167" fontId="7" fillId="0" borderId="0" applyFont="0" applyFill="0" applyBorder="0" applyAlignment="0" applyProtection="0"/>
    <xf numFmtId="167" fontId="8"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7" fontId="10"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8" fillId="0" borderId="0" applyFont="0" applyFill="0" applyBorder="0" applyAlignment="0" applyProtection="0"/>
    <xf numFmtId="41" fontId="7"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 fillId="0" borderId="0"/>
    <xf numFmtId="0" fontId="8" fillId="0" borderId="0"/>
    <xf numFmtId="0" fontId="18" fillId="0" borderId="0"/>
    <xf numFmtId="0" fontId="7" fillId="0" borderId="0"/>
    <xf numFmtId="0" fontId="7" fillId="0" borderId="0"/>
    <xf numFmtId="166" fontId="11" fillId="0" borderId="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0" fontId="18" fillId="0" borderId="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 fillId="0" borderId="0"/>
    <xf numFmtId="0" fontId="5" fillId="0" borderId="0"/>
    <xf numFmtId="0" fontId="1" fillId="0" borderId="0"/>
  </cellStyleXfs>
  <cellXfs count="138">
    <xf numFmtId="0" fontId="0" fillId="0" borderId="0" xfId="0"/>
    <xf numFmtId="0" fontId="17" fillId="2" borderId="1" xfId="0" applyNumberFormat="1" applyFont="1" applyFill="1" applyBorder="1" applyAlignment="1" applyProtection="1"/>
    <xf numFmtId="0" fontId="17" fillId="2" borderId="1" xfId="0" applyNumberFormat="1" applyFont="1" applyFill="1" applyBorder="1" applyAlignment="1" applyProtection="1">
      <protection locked="0"/>
    </xf>
    <xf numFmtId="0" fontId="16" fillId="0" borderId="0" xfId="0" applyFont="1" applyFill="1" applyBorder="1" applyAlignment="1" applyProtection="1"/>
    <xf numFmtId="0" fontId="0" fillId="0" borderId="0" xfId="0" applyProtection="1"/>
    <xf numFmtId="0" fontId="14" fillId="0" borderId="0" xfId="0" applyFont="1" applyProtection="1"/>
    <xf numFmtId="0" fontId="14" fillId="0" borderId="0" xfId="0" applyFont="1" applyAlignment="1" applyProtection="1">
      <alignment horizontal="center"/>
    </xf>
    <xf numFmtId="0" fontId="14" fillId="0" borderId="0" xfId="0" applyFont="1" applyFill="1" applyBorder="1" applyProtection="1"/>
    <xf numFmtId="0" fontId="16" fillId="0" borderId="2" xfId="0" applyFont="1" applyBorder="1" applyAlignment="1" applyProtection="1"/>
    <xf numFmtId="0" fontId="16" fillId="0" borderId="2" xfId="0" applyFont="1" applyBorder="1" applyAlignment="1" applyProtection="1">
      <alignment horizontal="center"/>
    </xf>
    <xf numFmtId="0" fontId="16" fillId="0" borderId="0" xfId="0" applyFont="1" applyBorder="1" applyAlignment="1" applyProtection="1"/>
    <xf numFmtId="0" fontId="0" fillId="0" borderId="0" xfId="0" applyFill="1" applyBorder="1" applyProtection="1"/>
    <xf numFmtId="0" fontId="14" fillId="0" borderId="3" xfId="0" applyFont="1" applyFill="1" applyBorder="1" applyAlignment="1" applyProtection="1"/>
    <xf numFmtId="0" fontId="14" fillId="0" borderId="4" xfId="0" applyFont="1" applyFill="1" applyBorder="1" applyAlignment="1" applyProtection="1"/>
    <xf numFmtId="0" fontId="14" fillId="0" borderId="4" xfId="0" applyFont="1" applyFill="1" applyBorder="1" applyAlignment="1" applyProtection="1">
      <alignment horizontal="center"/>
    </xf>
    <xf numFmtId="0" fontId="7" fillId="0" borderId="0" xfId="0" applyFont="1" applyProtection="1"/>
    <xf numFmtId="0" fontId="0" fillId="0" borderId="0" xfId="0" applyAlignment="1" applyProtection="1">
      <alignment horizontal="center"/>
    </xf>
    <xf numFmtId="0" fontId="14" fillId="0" borderId="3"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4" xfId="0" applyFont="1" applyFill="1" applyBorder="1" applyAlignment="1" applyProtection="1">
      <alignment horizontal="center" vertical="center"/>
    </xf>
    <xf numFmtId="0" fontId="14" fillId="0" borderId="3" xfId="0" applyFont="1" applyBorder="1" applyProtection="1"/>
    <xf numFmtId="0" fontId="17" fillId="0" borderId="0" xfId="0" applyNumberFormat="1" applyFont="1" applyFill="1" applyBorder="1" applyAlignment="1" applyProtection="1"/>
    <xf numFmtId="172" fontId="17" fillId="2" borderId="1" xfId="0" applyNumberFormat="1" applyFont="1" applyFill="1" applyBorder="1" applyAlignment="1" applyProtection="1">
      <alignment vertical="center"/>
      <protection locked="0"/>
    </xf>
    <xf numFmtId="172" fontId="17" fillId="0" borderId="0" xfId="0" applyNumberFormat="1" applyFont="1" applyFill="1" applyBorder="1" applyAlignment="1" applyProtection="1">
      <alignment vertical="center"/>
    </xf>
    <xf numFmtId="0" fontId="14" fillId="0" borderId="0" xfId="0" applyFont="1" applyFill="1" applyBorder="1" applyAlignment="1" applyProtection="1">
      <alignment vertical="center"/>
    </xf>
    <xf numFmtId="171" fontId="17" fillId="2" borderId="1" xfId="0" applyNumberFormat="1" applyFont="1" applyFill="1" applyBorder="1" applyAlignment="1" applyProtection="1">
      <alignment vertical="center"/>
      <protection locked="0"/>
    </xf>
    <xf numFmtId="0" fontId="17" fillId="0" borderId="0" xfId="0" applyFont="1" applyProtection="1"/>
    <xf numFmtId="0" fontId="17" fillId="0" borderId="0" xfId="0" applyFont="1" applyFill="1" applyBorder="1" applyProtection="1"/>
    <xf numFmtId="171" fontId="17" fillId="2" borderId="1" xfId="0" applyNumberFormat="1" applyFont="1" applyFill="1" applyBorder="1" applyAlignment="1" applyProtection="1">
      <alignment vertical="center"/>
    </xf>
    <xf numFmtId="171" fontId="17" fillId="0" borderId="0" xfId="0" applyNumberFormat="1" applyFont="1" applyFill="1" applyBorder="1" applyAlignment="1" applyProtection="1">
      <alignment vertical="center"/>
    </xf>
    <xf numFmtId="0" fontId="0" fillId="0" borderId="5" xfId="0" applyBorder="1" applyProtection="1"/>
    <xf numFmtId="0" fontId="14" fillId="0" borderId="0" xfId="0" applyFont="1" applyFill="1" applyBorder="1" applyAlignment="1" applyProtection="1"/>
    <xf numFmtId="0" fontId="0" fillId="0" borderId="0" xfId="0" applyBorder="1" applyProtection="1"/>
    <xf numFmtId="0" fontId="14" fillId="0" borderId="0" xfId="0" applyFont="1" applyFill="1" applyBorder="1" applyAlignment="1" applyProtection="1">
      <alignment horizontal="center"/>
    </xf>
    <xf numFmtId="0" fontId="14" fillId="0" borderId="5" xfId="0" applyFont="1" applyBorder="1" applyProtection="1"/>
    <xf numFmtId="0" fontId="14" fillId="0" borderId="0" xfId="0" applyFont="1" applyAlignment="1" applyProtection="1">
      <alignment vertical="top" wrapText="1"/>
    </xf>
    <xf numFmtId="0" fontId="14" fillId="0" borderId="0" xfId="0" applyFont="1" applyAlignment="1" applyProtection="1">
      <alignment vertical="top"/>
    </xf>
    <xf numFmtId="169" fontId="14" fillId="2" borderId="1" xfId="10" applyNumberFormat="1" applyFont="1" applyFill="1" applyBorder="1" applyAlignment="1" applyProtection="1">
      <alignment vertical="center" wrapText="1"/>
    </xf>
    <xf numFmtId="1" fontId="18" fillId="0" borderId="0" xfId="37" applyNumberFormat="1" applyAlignment="1" applyProtection="1">
      <alignment horizontal="left" vertical="top" wrapText="1"/>
    </xf>
    <xf numFmtId="0" fontId="14" fillId="0" borderId="0" xfId="0" applyFont="1" applyProtection="1">
      <protection locked="0"/>
    </xf>
    <xf numFmtId="0" fontId="16" fillId="0" borderId="0" xfId="0" applyFont="1" applyFill="1" applyBorder="1" applyAlignment="1" applyProtection="1">
      <alignment wrapText="1"/>
    </xf>
    <xf numFmtId="0" fontId="14" fillId="0" borderId="4" xfId="0" applyFont="1" applyBorder="1" applyProtection="1"/>
    <xf numFmtId="0" fontId="14" fillId="0" borderId="0" xfId="0" applyFont="1" applyBorder="1" applyProtection="1"/>
    <xf numFmtId="0" fontId="0" fillId="0" borderId="0" xfId="0" applyFill="1" applyProtection="1"/>
    <xf numFmtId="0" fontId="14" fillId="0" borderId="0" xfId="0" applyFont="1" applyFill="1" applyBorder="1" applyAlignment="1" applyProtection="1">
      <alignment vertical="top"/>
    </xf>
    <xf numFmtId="49" fontId="19" fillId="3" borderId="0" xfId="37" applyNumberFormat="1" applyFont="1" applyFill="1" applyAlignment="1" applyProtection="1">
      <alignment horizontal="left" vertical="top"/>
    </xf>
    <xf numFmtId="1" fontId="19" fillId="3" borderId="0" xfId="37" applyNumberFormat="1" applyFont="1" applyFill="1" applyAlignment="1" applyProtection="1">
      <alignment horizontal="left" vertical="top" wrapText="1"/>
    </xf>
    <xf numFmtId="49" fontId="19" fillId="3" borderId="0" xfId="37" applyNumberFormat="1" applyFont="1" applyFill="1" applyAlignment="1" applyProtection="1">
      <alignment horizontal="right" vertical="top"/>
    </xf>
    <xf numFmtId="174" fontId="19" fillId="3" borderId="0" xfId="37" applyNumberFormat="1" applyFont="1" applyFill="1" applyAlignment="1" applyProtection="1">
      <alignment horizontal="right" vertical="top"/>
    </xf>
    <xf numFmtId="173" fontId="19" fillId="3" borderId="0" xfId="37" applyNumberFormat="1" applyFont="1" applyFill="1" applyAlignment="1" applyProtection="1">
      <alignment horizontal="right" vertical="top"/>
    </xf>
    <xf numFmtId="0" fontId="18" fillId="0" borderId="0" xfId="37" applyAlignment="1" applyProtection="1">
      <alignment horizontal="left" vertical="top"/>
    </xf>
    <xf numFmtId="49" fontId="18" fillId="0" borderId="0" xfId="37" applyNumberFormat="1" applyAlignment="1" applyProtection="1">
      <alignment horizontal="right" vertical="top"/>
    </xf>
    <xf numFmtId="174" fontId="18" fillId="0" borderId="0" xfId="37" applyNumberFormat="1" applyAlignment="1" applyProtection="1">
      <alignment horizontal="right" vertical="top"/>
    </xf>
    <xf numFmtId="173" fontId="18" fillId="0" borderId="0" xfId="37" applyNumberFormat="1" applyAlignment="1" applyProtection="1">
      <alignment horizontal="right" vertical="top"/>
    </xf>
    <xf numFmtId="49" fontId="18" fillId="0" borderId="0" xfId="37" applyNumberFormat="1" applyAlignment="1" applyProtection="1">
      <alignment horizontal="left" vertical="top"/>
    </xf>
    <xf numFmtId="173" fontId="18" fillId="3" borderId="0" xfId="37" applyNumberFormat="1" applyFill="1" applyAlignment="1" applyProtection="1">
      <alignment horizontal="right" vertical="top"/>
    </xf>
    <xf numFmtId="173" fontId="18" fillId="5" borderId="0" xfId="37" applyNumberFormat="1" applyFill="1" applyAlignment="1" applyProtection="1">
      <alignment horizontal="right" vertical="top"/>
    </xf>
    <xf numFmtId="49" fontId="19" fillId="0" borderId="0" xfId="37" applyNumberFormat="1" applyFont="1" applyAlignment="1" applyProtection="1">
      <alignment horizontal="left" vertical="top"/>
    </xf>
    <xf numFmtId="1" fontId="19" fillId="0" borderId="0" xfId="37" applyNumberFormat="1" applyFont="1" applyAlignment="1" applyProtection="1">
      <alignment horizontal="left" vertical="top" wrapText="1"/>
    </xf>
    <xf numFmtId="1" fontId="18" fillId="3" borderId="0" xfId="37" applyNumberFormat="1" applyFill="1" applyAlignment="1" applyProtection="1">
      <alignment horizontal="left" vertical="top" wrapText="1"/>
    </xf>
    <xf numFmtId="49" fontId="18" fillId="3" borderId="0" xfId="37" applyNumberFormat="1" applyFill="1" applyAlignment="1" applyProtection="1">
      <alignment horizontal="right" vertical="top"/>
    </xf>
    <xf numFmtId="174" fontId="18" fillId="3" borderId="0" xfId="37" applyNumberFormat="1" applyFill="1" applyAlignment="1" applyProtection="1">
      <alignment horizontal="right" vertical="top"/>
    </xf>
    <xf numFmtId="0" fontId="18" fillId="0" borderId="0" xfId="37"/>
    <xf numFmtId="49" fontId="18" fillId="0" borderId="0" xfId="37" applyNumberFormat="1" applyAlignment="1">
      <alignment horizontal="left" vertical="top"/>
    </xf>
    <xf numFmtId="49" fontId="18" fillId="0" borderId="0" xfId="37" applyNumberFormat="1" applyAlignment="1">
      <alignment horizontal="right" vertical="top"/>
    </xf>
    <xf numFmtId="174" fontId="18" fillId="0" borderId="0" xfId="37" applyNumberFormat="1" applyAlignment="1">
      <alignment horizontal="right" vertical="top"/>
    </xf>
    <xf numFmtId="173" fontId="18" fillId="3" borderId="0" xfId="37" applyNumberFormat="1" applyFill="1" applyAlignment="1" applyProtection="1">
      <alignment horizontal="right" vertical="top"/>
      <protection locked="0"/>
    </xf>
    <xf numFmtId="173" fontId="18" fillId="3" borderId="0" xfId="37" applyNumberFormat="1" applyFill="1" applyAlignment="1">
      <alignment horizontal="right" vertical="top"/>
    </xf>
    <xf numFmtId="1" fontId="18" fillId="0" borderId="0" xfId="37" applyNumberFormat="1" applyAlignment="1">
      <alignment horizontal="left" vertical="top" wrapText="1"/>
    </xf>
    <xf numFmtId="49" fontId="18" fillId="0" borderId="0" xfId="37" applyNumberFormat="1" applyAlignment="1">
      <alignment horizontal="left" vertical="top"/>
    </xf>
    <xf numFmtId="49" fontId="18" fillId="0" borderId="0" xfId="37" applyNumberFormat="1" applyAlignment="1">
      <alignment horizontal="right" vertical="top"/>
    </xf>
    <xf numFmtId="174" fontId="18" fillId="0" borderId="0" xfId="37" applyNumberFormat="1" applyAlignment="1">
      <alignment horizontal="right" vertical="top"/>
    </xf>
    <xf numFmtId="173" fontId="18" fillId="0" borderId="0" xfId="37" applyNumberFormat="1" applyAlignment="1">
      <alignment horizontal="right" vertical="top"/>
    </xf>
    <xf numFmtId="173" fontId="18" fillId="3" borderId="0" xfId="37" applyNumberFormat="1" applyFill="1" applyAlignment="1">
      <alignment horizontal="right" vertical="top"/>
    </xf>
    <xf numFmtId="1" fontId="18" fillId="0" borderId="0" xfId="37" applyNumberFormat="1" applyAlignment="1">
      <alignment horizontal="left" vertical="top" wrapText="1"/>
    </xf>
    <xf numFmtId="169" fontId="17" fillId="3" borderId="1" xfId="10" applyNumberFormat="1" applyFont="1" applyFill="1" applyBorder="1" applyAlignment="1" applyProtection="1">
      <alignment horizontal="right" vertical="center" indent="1"/>
    </xf>
    <xf numFmtId="0" fontId="0" fillId="0" borderId="0" xfId="0"/>
    <xf numFmtId="0" fontId="14" fillId="0" borderId="0" xfId="0" applyFont="1" applyProtection="1"/>
    <xf numFmtId="49" fontId="16" fillId="3" borderId="3" xfId="0" applyNumberFormat="1" applyFont="1" applyFill="1" applyBorder="1" applyAlignment="1" applyProtection="1">
      <alignment vertical="center" wrapText="1"/>
    </xf>
    <xf numFmtId="49" fontId="16" fillId="3" borderId="4" xfId="0" applyNumberFormat="1" applyFont="1" applyFill="1" applyBorder="1" applyAlignment="1" applyProtection="1">
      <alignment vertical="center" wrapText="1"/>
    </xf>
    <xf numFmtId="49" fontId="16" fillId="3" borderId="5" xfId="0" applyNumberFormat="1" applyFont="1" applyFill="1" applyBorder="1" applyAlignment="1" applyProtection="1">
      <alignment vertical="center" wrapText="1"/>
    </xf>
    <xf numFmtId="0" fontId="0" fillId="0" borderId="0" xfId="0" applyProtection="1"/>
    <xf numFmtId="49" fontId="4" fillId="0" borderId="0" xfId="37" applyNumberFormat="1" applyFont="1" applyAlignment="1">
      <alignment horizontal="left" vertical="top"/>
    </xf>
    <xf numFmtId="49" fontId="3" fillId="0" borderId="0" xfId="37" applyNumberFormat="1" applyFont="1" applyAlignment="1">
      <alignment horizontal="left" vertical="top"/>
    </xf>
    <xf numFmtId="1" fontId="3" fillId="0" borderId="0" xfId="37" applyNumberFormat="1" applyFont="1" applyAlignment="1">
      <alignment horizontal="left" vertical="top" wrapText="1"/>
    </xf>
    <xf numFmtId="0" fontId="2" fillId="0" borderId="0" xfId="37" applyFont="1" applyAlignment="1" applyProtection="1">
      <alignment horizontal="left" vertical="top"/>
    </xf>
    <xf numFmtId="1" fontId="18" fillId="0" borderId="0" xfId="37" applyNumberFormat="1" applyAlignment="1" applyProtection="1">
      <alignment horizontal="left" vertical="top" wrapText="1"/>
    </xf>
    <xf numFmtId="0" fontId="0" fillId="0" borderId="0" xfId="0" applyAlignment="1" applyProtection="1"/>
    <xf numFmtId="0" fontId="16" fillId="3" borderId="1" xfId="0" applyFont="1" applyFill="1" applyBorder="1" applyAlignment="1" applyProtection="1">
      <alignment horizontal="center" wrapText="1"/>
    </xf>
    <xf numFmtId="173" fontId="17" fillId="0" borderId="3" xfId="0" applyNumberFormat="1" applyFont="1" applyFill="1" applyBorder="1" applyAlignment="1" applyProtection="1">
      <alignment vertical="center"/>
    </xf>
    <xf numFmtId="173" fontId="17" fillId="0" borderId="4" xfId="0" applyNumberFormat="1" applyFont="1" applyFill="1" applyBorder="1" applyAlignment="1" applyProtection="1">
      <alignment vertical="center"/>
    </xf>
    <xf numFmtId="173" fontId="17" fillId="0" borderId="5" xfId="0" applyNumberFormat="1" applyFont="1" applyFill="1" applyBorder="1" applyAlignment="1" applyProtection="1">
      <alignment vertical="center"/>
    </xf>
    <xf numFmtId="0" fontId="14" fillId="2" borderId="3" xfId="0" applyFont="1" applyFill="1" applyBorder="1" applyAlignment="1" applyProtection="1">
      <alignment horizontal="left" wrapText="1"/>
    </xf>
    <xf numFmtId="0" fontId="14" fillId="2" borderId="4" xfId="0" applyFont="1" applyFill="1" applyBorder="1" applyAlignment="1" applyProtection="1">
      <alignment horizontal="left" wrapText="1"/>
    </xf>
    <xf numFmtId="0" fontId="14" fillId="2" borderId="5" xfId="0" applyFont="1" applyFill="1" applyBorder="1" applyAlignment="1" applyProtection="1">
      <alignment horizontal="left" wrapText="1"/>
    </xf>
    <xf numFmtId="0" fontId="14" fillId="2" borderId="3" xfId="0" applyFont="1" applyFill="1" applyBorder="1" applyAlignment="1" applyProtection="1">
      <alignment horizontal="center" wrapText="1"/>
    </xf>
    <xf numFmtId="0" fontId="14" fillId="2" borderId="5" xfId="0" applyFont="1" applyFill="1" applyBorder="1" applyAlignment="1" applyProtection="1">
      <alignment horizontal="center" wrapText="1"/>
    </xf>
    <xf numFmtId="0" fontId="14" fillId="0" borderId="0" xfId="0" applyFont="1" applyFill="1" applyBorder="1" applyAlignment="1" applyProtection="1">
      <alignment horizontal="left" vertical="center" wrapText="1"/>
    </xf>
    <xf numFmtId="0" fontId="14" fillId="2" borderId="3"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4" borderId="3"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0" fontId="14" fillId="4" borderId="5" xfId="0" applyFont="1" applyFill="1" applyBorder="1" applyAlignment="1" applyProtection="1">
      <alignment horizontal="center"/>
      <protection locked="0"/>
    </xf>
    <xf numFmtId="169" fontId="14" fillId="6" borderId="1" xfId="10" applyNumberFormat="1" applyFont="1" applyFill="1" applyBorder="1" applyAlignment="1" applyProtection="1">
      <alignment vertical="center" wrapText="1"/>
      <protection hidden="1"/>
    </xf>
    <xf numFmtId="169" fontId="14" fillId="7" borderId="1" xfId="10" applyNumberFormat="1" applyFont="1" applyFill="1" applyBorder="1" applyAlignment="1" applyProtection="1">
      <alignment vertical="center" wrapText="1"/>
      <protection hidden="1"/>
    </xf>
    <xf numFmtId="170" fontId="15" fillId="8" borderId="1" xfId="10" applyNumberFormat="1" applyFont="1" applyFill="1" applyBorder="1" applyAlignment="1" applyProtection="1">
      <alignment horizontal="center" vertical="center" wrapText="1"/>
      <protection locked="0" hidden="1"/>
    </xf>
    <xf numFmtId="170" fontId="14" fillId="6" borderId="3" xfId="10" applyNumberFormat="1" applyFont="1" applyFill="1" applyBorder="1" applyAlignment="1" applyProtection="1">
      <alignment horizontal="center" vertical="center" wrapText="1"/>
      <protection locked="0" hidden="1"/>
    </xf>
    <xf numFmtId="170" fontId="14" fillId="6" borderId="4" xfId="10" applyNumberFormat="1" applyFont="1" applyFill="1" applyBorder="1" applyAlignment="1" applyProtection="1">
      <alignment horizontal="center" vertical="center" wrapText="1"/>
      <protection locked="0" hidden="1"/>
    </xf>
    <xf numFmtId="170" fontId="14" fillId="6" borderId="5" xfId="10" applyNumberFormat="1" applyFont="1" applyFill="1" applyBorder="1" applyAlignment="1" applyProtection="1">
      <alignment horizontal="center" vertical="center" wrapText="1"/>
      <protection locked="0" hidden="1"/>
    </xf>
    <xf numFmtId="170" fontId="14" fillId="7" borderId="3" xfId="10" applyNumberFormat="1" applyFont="1" applyFill="1" applyBorder="1" applyAlignment="1" applyProtection="1">
      <alignment horizontal="center" vertical="center" wrapText="1"/>
      <protection locked="0" hidden="1"/>
    </xf>
    <xf numFmtId="170" fontId="14" fillId="7" borderId="4" xfId="10" applyNumberFormat="1" applyFont="1" applyFill="1" applyBorder="1" applyAlignment="1" applyProtection="1">
      <alignment horizontal="center" vertical="center" wrapText="1"/>
      <protection locked="0" hidden="1"/>
    </xf>
    <xf numFmtId="170" fontId="14" fillId="7" borderId="5" xfId="10" applyNumberFormat="1" applyFont="1" applyFill="1" applyBorder="1" applyAlignment="1" applyProtection="1">
      <alignment horizontal="center" vertical="center" wrapText="1"/>
      <protection locked="0" hidden="1"/>
    </xf>
    <xf numFmtId="169" fontId="0" fillId="6" borderId="1" xfId="0" applyNumberFormat="1" applyFill="1" applyBorder="1" applyAlignment="1" applyProtection="1">
      <protection hidden="1"/>
    </xf>
    <xf numFmtId="170" fontId="14" fillId="9" borderId="3" xfId="10" applyNumberFormat="1" applyFont="1" applyFill="1" applyBorder="1" applyAlignment="1" applyProtection="1">
      <alignment horizontal="center" vertical="center" wrapText="1"/>
      <protection locked="0"/>
    </xf>
    <xf numFmtId="170" fontId="14" fillId="9" borderId="4" xfId="10" applyNumberFormat="1" applyFont="1" applyFill="1" applyBorder="1" applyAlignment="1" applyProtection="1">
      <alignment horizontal="center" vertical="center" wrapText="1"/>
      <protection locked="0"/>
    </xf>
    <xf numFmtId="170" fontId="14" fillId="9" borderId="5" xfId="10" applyNumberFormat="1" applyFont="1" applyFill="1" applyBorder="1" applyAlignment="1" applyProtection="1">
      <alignment horizontal="center" vertical="center" wrapText="1"/>
      <protection locked="0"/>
    </xf>
    <xf numFmtId="170" fontId="14" fillId="6" borderId="3" xfId="10" applyNumberFormat="1" applyFont="1" applyFill="1" applyBorder="1" applyAlignment="1" applyProtection="1">
      <alignment horizontal="center" vertical="center" wrapText="1"/>
    </xf>
    <xf numFmtId="170" fontId="14" fillId="6" borderId="4" xfId="10" applyNumberFormat="1" applyFont="1" applyFill="1" applyBorder="1" applyAlignment="1" applyProtection="1">
      <alignment horizontal="center" vertical="center" wrapText="1"/>
    </xf>
    <xf numFmtId="170" fontId="14" fillId="6" borderId="5" xfId="10" applyNumberFormat="1" applyFont="1" applyFill="1" applyBorder="1" applyAlignment="1" applyProtection="1">
      <alignment horizontal="center" vertical="center" wrapText="1"/>
    </xf>
    <xf numFmtId="170" fontId="14" fillId="7" borderId="3" xfId="10" applyNumberFormat="1" applyFont="1" applyFill="1" applyBorder="1" applyAlignment="1" applyProtection="1">
      <alignment horizontal="center" vertical="center" wrapText="1"/>
    </xf>
    <xf numFmtId="170" fontId="14" fillId="7" borderId="4" xfId="10" applyNumberFormat="1" applyFont="1" applyFill="1" applyBorder="1" applyAlignment="1" applyProtection="1">
      <alignment horizontal="center" vertical="center" wrapText="1"/>
    </xf>
    <xf numFmtId="170" fontId="14" fillId="7" borderId="5" xfId="10" applyNumberFormat="1" applyFont="1" applyFill="1" applyBorder="1" applyAlignment="1" applyProtection="1">
      <alignment horizontal="center" vertical="center" wrapText="1"/>
    </xf>
    <xf numFmtId="170" fontId="15" fillId="8" borderId="1" xfId="10" applyNumberFormat="1" applyFont="1" applyFill="1" applyBorder="1" applyAlignment="1" applyProtection="1">
      <alignment horizontal="center" vertical="center" wrapText="1"/>
    </xf>
    <xf numFmtId="0" fontId="16" fillId="3" borderId="3" xfId="0" applyFont="1" applyFill="1" applyBorder="1" applyAlignment="1" applyProtection="1">
      <alignment horizontal="center"/>
    </xf>
    <xf numFmtId="0" fontId="16" fillId="3" borderId="4" xfId="0" applyFont="1" applyFill="1" applyBorder="1" applyAlignment="1" applyProtection="1">
      <alignment horizontal="center"/>
    </xf>
    <xf numFmtId="0" fontId="16" fillId="3" borderId="5" xfId="0" applyFont="1" applyFill="1" applyBorder="1" applyAlignment="1" applyProtection="1">
      <alignment horizontal="center"/>
    </xf>
    <xf numFmtId="0" fontId="14" fillId="2" borderId="1" xfId="0" applyFont="1" applyFill="1" applyBorder="1" applyAlignment="1" applyProtection="1">
      <alignment horizontal="left" vertical="center" wrapText="1"/>
    </xf>
    <xf numFmtId="0" fontId="16" fillId="3" borderId="3" xfId="0" applyFont="1" applyFill="1" applyBorder="1" applyAlignment="1" applyProtection="1">
      <alignment horizontal="center" wrapText="1"/>
    </xf>
    <xf numFmtId="0" fontId="16" fillId="3" borderId="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49" fontId="17" fillId="3" borderId="3" xfId="0" applyNumberFormat="1" applyFont="1" applyFill="1" applyBorder="1" applyAlignment="1" applyProtection="1">
      <alignment vertical="center" wrapText="1"/>
    </xf>
    <xf numFmtId="49" fontId="17" fillId="3" borderId="4" xfId="0" applyNumberFormat="1" applyFont="1" applyFill="1" applyBorder="1" applyAlignment="1" applyProtection="1">
      <alignment vertical="center" wrapText="1"/>
    </xf>
    <xf numFmtId="49" fontId="17" fillId="3" borderId="5" xfId="0" applyNumberFormat="1" applyFont="1" applyFill="1" applyBorder="1" applyAlignment="1" applyProtection="1">
      <alignment vertical="center" wrapText="1"/>
    </xf>
    <xf numFmtId="184" fontId="0" fillId="0" borderId="0" xfId="0" applyNumberFormat="1" applyProtection="1"/>
    <xf numFmtId="183" fontId="14" fillId="6" borderId="1" xfId="42" applyNumberFormat="1" applyFont="1" applyFill="1" applyBorder="1" applyAlignment="1" applyProtection="1">
      <alignment vertical="center" wrapText="1"/>
      <protection hidden="1"/>
    </xf>
    <xf numFmtId="169" fontId="0" fillId="0" borderId="0" xfId="0" applyNumberFormat="1" applyProtection="1"/>
  </cellXfs>
  <cellStyles count="76">
    <cellStyle name="Currency 2" xfId="1"/>
    <cellStyle name="Euro" xfId="2"/>
    <cellStyle name="Euro 2" xfId="3"/>
    <cellStyle name="Euro 2 2" xfId="4"/>
    <cellStyle name="Euro 3" xfId="5"/>
    <cellStyle name="Euro 4" xfId="6"/>
    <cellStyle name="Euro 5" xfId="7"/>
    <cellStyle name="Euro_Somme a disposizioni 21.5.xlls" xfId="8"/>
    <cellStyle name="Komma 2" xfId="9"/>
    <cellStyle name="Migliaia" xfId="10" builtinId="3"/>
    <cellStyle name="Migliaia [0] 2" xfId="11"/>
    <cellStyle name="Migliaia [0] 2 2" xfId="12"/>
    <cellStyle name="Migliaia [0] 3" xfId="13"/>
    <cellStyle name="Migliaia 10" xfId="14"/>
    <cellStyle name="Migliaia 11" xfId="15"/>
    <cellStyle name="Migliaia 12" xfId="16"/>
    <cellStyle name="Migliaia 13" xfId="17"/>
    <cellStyle name="Migliaia 14" xfId="18"/>
    <cellStyle name="Migliaia 15" xfId="19"/>
    <cellStyle name="Migliaia 16" xfId="20"/>
    <cellStyle name="Migliaia 17" xfId="21"/>
    <cellStyle name="Migliaia 18" xfId="22"/>
    <cellStyle name="Migliaia 19" xfId="23"/>
    <cellStyle name="Migliaia 2" xfId="24"/>
    <cellStyle name="Migliaia 2 2" xfId="72"/>
    <cellStyle name="Migliaia 20" xfId="25"/>
    <cellStyle name="Migliaia 21" xfId="26"/>
    <cellStyle name="Migliaia 22" xfId="27"/>
    <cellStyle name="Migliaia 3" xfId="28"/>
    <cellStyle name="Migliaia 4" xfId="29"/>
    <cellStyle name="Migliaia 5" xfId="30"/>
    <cellStyle name="Migliaia 6" xfId="31"/>
    <cellStyle name="Migliaia 7" xfId="32"/>
    <cellStyle name="Migliaia 8" xfId="33"/>
    <cellStyle name="Migliaia 9" xfId="34"/>
    <cellStyle name="Normal 2" xfId="35"/>
    <cellStyle name="Normale" xfId="0" builtinId="0"/>
    <cellStyle name="Normale 2" xfId="36"/>
    <cellStyle name="Normale 2 2" xfId="37"/>
    <cellStyle name="Normale 2 3" xfId="38"/>
    <cellStyle name="Normale 3" xfId="39"/>
    <cellStyle name="Normale 4" xfId="40"/>
    <cellStyle name="Percent 2" xfId="41"/>
    <cellStyle name="Percentuale" xfId="42" builtinId="5"/>
    <cellStyle name="Percentuale 2" xfId="43"/>
    <cellStyle name="Percentuale 2 2" xfId="44"/>
    <cellStyle name="Percentuale 3" xfId="45"/>
    <cellStyle name="Percentuale 4" xfId="46"/>
    <cellStyle name="Prozent 2" xfId="47"/>
    <cellStyle name="Prozent 3" xfId="48"/>
    <cellStyle name="Standard 2" xfId="49"/>
    <cellStyle name="Standard 2 2" xfId="73"/>
    <cellStyle name="Standard 2 3" xfId="74"/>
    <cellStyle name="Standard 2 4" xfId="75"/>
    <cellStyle name="Valuta [0] 2" xfId="50"/>
    <cellStyle name="Valuta 10" xfId="51"/>
    <cellStyle name="Valuta 11" xfId="52"/>
    <cellStyle name="Valuta 12" xfId="53"/>
    <cellStyle name="Valuta 13" xfId="54"/>
    <cellStyle name="Valuta 14" xfId="55"/>
    <cellStyle name="Valuta 15" xfId="56"/>
    <cellStyle name="Valuta 16" xfId="57"/>
    <cellStyle name="Valuta 17" xfId="58"/>
    <cellStyle name="Valuta 18" xfId="59"/>
    <cellStyle name="Valuta 19" xfId="60"/>
    <cellStyle name="Valuta 2" xfId="61"/>
    <cellStyle name="Valuta 20" xfId="62"/>
    <cellStyle name="Valuta 21" xfId="63"/>
    <cellStyle name="Valuta 3" xfId="64"/>
    <cellStyle name="Valuta 4" xfId="65"/>
    <cellStyle name="Valuta 5" xfId="66"/>
    <cellStyle name="Valuta 6" xfId="67"/>
    <cellStyle name="Valuta 7" xfId="68"/>
    <cellStyle name="Valuta 8" xfId="69"/>
    <cellStyle name="Valuta 9" xfId="70"/>
    <cellStyle name="Währung 2" xfId="71"/>
  </cellStyles>
  <dxfs count="1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10</xdr:col>
      <xdr:colOff>438150</xdr:colOff>
      <xdr:row>57</xdr:row>
      <xdr:rowOff>9525</xdr:rowOff>
    </xdr:to>
    <xdr:pic>
      <xdr:nvPicPr>
        <xdr:cNvPr id="12297"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6200" t="6946" r="66220" b="4433"/>
        <a:stretch>
          <a:fillRect/>
        </a:stretch>
      </xdr:blipFill>
      <xdr:spPr bwMode="auto">
        <a:xfrm>
          <a:off x="19050" y="0"/>
          <a:ext cx="6515100" cy="923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etti/01_Strade/38_Carezza/E00_Esecutivo/Verifica%2015.11/DI_doc%20interni/my%20AVA/GEN10B_Anlage_C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etti/01_Strade/38_Carezza/E00_Esecutivo/Verifica%2015.11/DI_doc%20interni/my%20AVA/GEN10A_Allegato_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blatt"/>
      <sheetName val="ANGEBOT"/>
      <sheetName val="Aufmaß"/>
      <sheetName val="Pauschal"/>
      <sheetName val="Sicherheitsmaßnahmen"/>
      <sheetName val="Comuni"/>
    </sheetNames>
    <sheetDataSet>
      <sheetData sheetId="0"/>
      <sheetData sheetId="1"/>
      <sheetData sheetId="2"/>
      <sheetData sheetId="3"/>
      <sheetData sheetId="4"/>
      <sheetData sheetId="5">
        <row r="3">
          <cell r="A3" t="str">
            <v>Aldein</v>
          </cell>
        </row>
        <row r="4">
          <cell r="A4" t="str">
            <v>Abtei</v>
          </cell>
        </row>
        <row r="5">
          <cell r="A5" t="str">
            <v>Ahrntal</v>
          </cell>
          <cell r="G5" t="str">
            <v>erreichbar über Hauptstraßen</v>
          </cell>
        </row>
        <row r="6">
          <cell r="A6" t="str">
            <v>Algund</v>
          </cell>
          <cell r="G6" t="str">
            <v>erreichbar über Nebenstraßen</v>
          </cell>
        </row>
        <row r="7">
          <cell r="A7" t="str">
            <v>Altrei</v>
          </cell>
          <cell r="G7" t="str">
            <v>im Notstandsgebiet (Höhe, Schwierigkeiten beim Zugang)</v>
          </cell>
        </row>
        <row r="8">
          <cell r="A8" t="str">
            <v>Andrian</v>
          </cell>
          <cell r="G8" t="str">
            <v>innerhalb der Ortschaft</v>
          </cell>
        </row>
        <row r="9">
          <cell r="A9" t="str">
            <v>Auer</v>
          </cell>
          <cell r="G9" t="str">
            <v>außerhalb der Ortschaft</v>
          </cell>
        </row>
        <row r="10">
          <cell r="A10" t="str">
            <v>Barbian</v>
          </cell>
        </row>
        <row r="11">
          <cell r="A11" t="str">
            <v>Bozen</v>
          </cell>
        </row>
        <row r="12">
          <cell r="A12" t="str">
            <v>Branzoll</v>
          </cell>
        </row>
        <row r="13">
          <cell r="A13" t="str">
            <v>Brenner</v>
          </cell>
        </row>
        <row r="14">
          <cell r="A14" t="str">
            <v>Brixen</v>
          </cell>
        </row>
        <row r="15">
          <cell r="A15" t="str">
            <v>Bruneck</v>
          </cell>
        </row>
        <row r="16">
          <cell r="A16" t="str">
            <v>Burgstall</v>
          </cell>
        </row>
        <row r="17">
          <cell r="A17" t="str">
            <v>Corvara</v>
          </cell>
        </row>
        <row r="18">
          <cell r="A18" t="str">
            <v>Deutschnofen</v>
          </cell>
        </row>
        <row r="19">
          <cell r="A19" t="str">
            <v>Enneberg</v>
          </cell>
        </row>
        <row r="20">
          <cell r="A20" t="str">
            <v>Eppan a.d.W.</v>
          </cell>
        </row>
        <row r="21">
          <cell r="A21" t="str">
            <v>Feldthurns</v>
          </cell>
        </row>
        <row r="22">
          <cell r="A22" t="str">
            <v>Franzensfeste</v>
          </cell>
        </row>
        <row r="23">
          <cell r="A23" t="str">
            <v>Freienfeld</v>
          </cell>
        </row>
        <row r="24">
          <cell r="A24" t="str">
            <v>Gais</v>
          </cell>
        </row>
        <row r="25">
          <cell r="A25" t="str">
            <v>Gargazon</v>
          </cell>
        </row>
        <row r="26">
          <cell r="A26" t="str">
            <v>Glurns</v>
          </cell>
        </row>
        <row r="27">
          <cell r="A27" t="str">
            <v>Graun</v>
          </cell>
        </row>
        <row r="28">
          <cell r="A28" t="str">
            <v>Gsies</v>
          </cell>
        </row>
        <row r="29">
          <cell r="A29" t="str">
            <v>Hafling</v>
          </cell>
        </row>
        <row r="30">
          <cell r="A30" t="str">
            <v>Innichen</v>
          </cell>
        </row>
        <row r="31">
          <cell r="A31" t="str">
            <v>Jenesien</v>
          </cell>
        </row>
        <row r="32">
          <cell r="A32" t="str">
            <v>Kaltern</v>
          </cell>
        </row>
        <row r="33">
          <cell r="A33" t="str">
            <v>Karneid</v>
          </cell>
        </row>
        <row r="34">
          <cell r="A34" t="str">
            <v>Kastelbell-Tschars</v>
          </cell>
        </row>
        <row r="35">
          <cell r="A35" t="str">
            <v>Kastelruth</v>
          </cell>
        </row>
        <row r="36">
          <cell r="A36" t="str">
            <v>Kiens</v>
          </cell>
        </row>
        <row r="37">
          <cell r="A37" t="str">
            <v>Klausen</v>
          </cell>
        </row>
        <row r="38">
          <cell r="A38" t="str">
            <v>Kuens</v>
          </cell>
        </row>
        <row r="39">
          <cell r="A39" t="str">
            <v>Kurtatsch a.d.W.</v>
          </cell>
        </row>
        <row r="40">
          <cell r="A40" t="str">
            <v>Kurtinig a.d.W.</v>
          </cell>
        </row>
        <row r="41">
          <cell r="A41" t="str">
            <v>Laas</v>
          </cell>
        </row>
        <row r="42">
          <cell r="A42" t="str">
            <v>Lajen</v>
          </cell>
        </row>
        <row r="43">
          <cell r="A43" t="str">
            <v>Lana</v>
          </cell>
        </row>
        <row r="44">
          <cell r="A44" t="str">
            <v>Latsch</v>
          </cell>
        </row>
        <row r="45">
          <cell r="A45" t="str">
            <v>Laurein</v>
          </cell>
        </row>
        <row r="46">
          <cell r="A46" t="str">
            <v>Leifers</v>
          </cell>
        </row>
        <row r="47">
          <cell r="A47" t="str">
            <v>Lüsen</v>
          </cell>
        </row>
        <row r="48">
          <cell r="A48" t="str">
            <v>Mals im Vinschgau</v>
          </cell>
        </row>
        <row r="49">
          <cell r="A49" t="str">
            <v>Margreid a.d.W.</v>
          </cell>
        </row>
        <row r="50">
          <cell r="A50" t="str">
            <v>Marling</v>
          </cell>
        </row>
        <row r="51">
          <cell r="A51" t="str">
            <v>Martell</v>
          </cell>
        </row>
        <row r="52">
          <cell r="A52" t="str">
            <v>Meran</v>
          </cell>
        </row>
        <row r="53">
          <cell r="A53" t="str">
            <v>Mölten</v>
          </cell>
        </row>
        <row r="54">
          <cell r="A54" t="str">
            <v>Montan</v>
          </cell>
        </row>
        <row r="55">
          <cell r="A55" t="str">
            <v>Moos in Passeier</v>
          </cell>
        </row>
        <row r="56">
          <cell r="A56" t="str">
            <v>Mühlbach</v>
          </cell>
        </row>
        <row r="57">
          <cell r="A57" t="str">
            <v>Mühlwald</v>
          </cell>
        </row>
        <row r="58">
          <cell r="A58" t="str">
            <v>Nals</v>
          </cell>
        </row>
        <row r="59">
          <cell r="A59" t="str">
            <v>Naturns</v>
          </cell>
        </row>
        <row r="60">
          <cell r="A60" t="str">
            <v>Natz-Schabs</v>
          </cell>
        </row>
        <row r="61">
          <cell r="A61" t="str">
            <v>Neumarkt</v>
          </cell>
        </row>
        <row r="62">
          <cell r="A62" t="str">
            <v>Niederdorf</v>
          </cell>
        </row>
        <row r="63">
          <cell r="A63" t="str">
            <v>Olang</v>
          </cell>
        </row>
        <row r="64">
          <cell r="A64" t="str">
            <v>Partschins</v>
          </cell>
        </row>
        <row r="65">
          <cell r="A65" t="str">
            <v>Percha</v>
          </cell>
        </row>
        <row r="66">
          <cell r="A66" t="str">
            <v>Pfalzen</v>
          </cell>
        </row>
        <row r="67">
          <cell r="A67" t="str">
            <v>Pfatten</v>
          </cell>
        </row>
        <row r="68">
          <cell r="A68" t="str">
            <v>Pfitsch</v>
          </cell>
        </row>
        <row r="69">
          <cell r="A69" t="str">
            <v>Plaus</v>
          </cell>
        </row>
        <row r="70">
          <cell r="A70" t="str">
            <v>Prad am Stilfserjoch</v>
          </cell>
        </row>
        <row r="71">
          <cell r="A71" t="str">
            <v>Prags</v>
          </cell>
        </row>
        <row r="72">
          <cell r="A72" t="str">
            <v>Prettau</v>
          </cell>
        </row>
        <row r="73">
          <cell r="A73" t="str">
            <v>Proveis</v>
          </cell>
        </row>
        <row r="74">
          <cell r="A74" t="str">
            <v>Rasen-Antholz</v>
          </cell>
        </row>
        <row r="75">
          <cell r="A75" t="str">
            <v>Ratschings</v>
          </cell>
        </row>
        <row r="76">
          <cell r="A76" t="str">
            <v>Riffian</v>
          </cell>
        </row>
        <row r="77">
          <cell r="A77" t="str">
            <v>Ritten</v>
          </cell>
        </row>
        <row r="78">
          <cell r="A78" t="str">
            <v>Rodeneck</v>
          </cell>
        </row>
        <row r="79">
          <cell r="A79" t="str">
            <v>Salurn</v>
          </cell>
        </row>
        <row r="80">
          <cell r="A80" t="str">
            <v>Sand in Taufers</v>
          </cell>
        </row>
        <row r="81">
          <cell r="A81" t="str">
            <v>Sarntal</v>
          </cell>
        </row>
        <row r="82">
          <cell r="A82" t="str">
            <v>Schenna</v>
          </cell>
        </row>
        <row r="83">
          <cell r="A83" t="str">
            <v>Schlanders</v>
          </cell>
        </row>
        <row r="84">
          <cell r="A84" t="str">
            <v>Schluderns</v>
          </cell>
        </row>
        <row r="85">
          <cell r="A85" t="str">
            <v>Schnals</v>
          </cell>
        </row>
        <row r="86">
          <cell r="A86" t="str">
            <v>Sexten</v>
          </cell>
        </row>
        <row r="87">
          <cell r="A87" t="str">
            <v>St. Christina in Gröden</v>
          </cell>
        </row>
        <row r="88">
          <cell r="A88" t="str">
            <v>St. Leonhard in Passeier</v>
          </cell>
        </row>
        <row r="89">
          <cell r="A89" t="str">
            <v>St. Lorenzen</v>
          </cell>
        </row>
        <row r="90">
          <cell r="A90" t="str">
            <v>St. Martin in Passeier</v>
          </cell>
        </row>
        <row r="91">
          <cell r="A91" t="str">
            <v>St. Martin in Thurn</v>
          </cell>
        </row>
        <row r="92">
          <cell r="A92" t="str">
            <v>St. Pankraz</v>
          </cell>
        </row>
        <row r="93">
          <cell r="A93" t="str">
            <v>St. Ulrich in Gröden</v>
          </cell>
        </row>
        <row r="94">
          <cell r="A94" t="str">
            <v>Sterzing</v>
          </cell>
        </row>
        <row r="95">
          <cell r="A95" t="str">
            <v>Stilfs</v>
          </cell>
        </row>
        <row r="96">
          <cell r="A96" t="str">
            <v>Taufers im Münstertal</v>
          </cell>
        </row>
        <row r="97">
          <cell r="A97" t="str">
            <v>Terenten</v>
          </cell>
        </row>
        <row r="98">
          <cell r="A98" t="str">
            <v>Terlan</v>
          </cell>
        </row>
        <row r="99">
          <cell r="A99" t="str">
            <v>Tiers</v>
          </cell>
        </row>
        <row r="100">
          <cell r="A100" t="str">
            <v>Tirol</v>
          </cell>
        </row>
        <row r="101">
          <cell r="A101" t="str">
            <v>Tisens</v>
          </cell>
        </row>
        <row r="102">
          <cell r="A102" t="str">
            <v>Toblach</v>
          </cell>
        </row>
        <row r="103">
          <cell r="A103" t="str">
            <v>Tramin a. d. W.</v>
          </cell>
        </row>
        <row r="104">
          <cell r="A104" t="str">
            <v>Truden im Naturpark</v>
          </cell>
        </row>
        <row r="105">
          <cell r="A105" t="str">
            <v>Tscherms</v>
          </cell>
        </row>
        <row r="106">
          <cell r="A106" t="str">
            <v>U. l. Frau - St. Felix</v>
          </cell>
        </row>
        <row r="107">
          <cell r="A107" t="str">
            <v>Ulten</v>
          </cell>
        </row>
        <row r="108">
          <cell r="A108" t="str">
            <v>Vahrn</v>
          </cell>
        </row>
        <row r="109">
          <cell r="A109" t="str">
            <v>Villanders</v>
          </cell>
        </row>
        <row r="110">
          <cell r="A110" t="str">
            <v>Villnöss</v>
          </cell>
        </row>
        <row r="111">
          <cell r="A111" t="str">
            <v>Vintl</v>
          </cell>
        </row>
        <row r="112">
          <cell r="A112" t="str">
            <v>Völs am Schlern</v>
          </cell>
        </row>
        <row r="113">
          <cell r="A113" t="str">
            <v>Vöran</v>
          </cell>
        </row>
        <row r="114">
          <cell r="A114" t="str">
            <v>Waidbruck</v>
          </cell>
        </row>
        <row r="115">
          <cell r="A115" t="str">
            <v>Welsberg-Taisten</v>
          </cell>
        </row>
        <row r="116">
          <cell r="A116" t="str">
            <v>Welschnofen</v>
          </cell>
        </row>
        <row r="117">
          <cell r="A117" t="str">
            <v>Wengen</v>
          </cell>
        </row>
        <row r="118">
          <cell r="A118" t="str">
            <v>Wolkenstein in 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lina"/>
      <sheetName val="A Misura"/>
      <sheetName val="A Corpo"/>
      <sheetName val="Oneri sicurezza"/>
      <sheetName val="Comuni"/>
    </sheetNames>
    <sheetDataSet>
      <sheetData sheetId="0"/>
      <sheetData sheetId="1"/>
      <sheetData sheetId="2"/>
      <sheetData sheetId="3"/>
      <sheetData sheetId="4">
        <row r="3">
          <cell r="B3" t="str">
            <v>Aldino</v>
          </cell>
        </row>
        <row r="4">
          <cell r="B4" t="str">
            <v>Andriano</v>
          </cell>
        </row>
        <row r="5">
          <cell r="B5" t="str">
            <v>Anterivo</v>
          </cell>
          <cell r="F5" t="str">
            <v>cantiere raggiungibile da viabilitá principale</v>
          </cell>
        </row>
        <row r="6">
          <cell r="B6" t="str">
            <v>Appiano</v>
          </cell>
          <cell r="F6" t="str">
            <v>cantiere raggiungibile da viabilitá secondaria</v>
          </cell>
        </row>
        <row r="7">
          <cell r="B7" t="str">
            <v>Avelengo</v>
          </cell>
          <cell r="F7" t="str">
            <v>in zona disagiata (altitudine, difficoltá di accesso)</v>
          </cell>
        </row>
        <row r="8">
          <cell r="B8" t="str">
            <v>Badia</v>
          </cell>
          <cell r="F8" t="str">
            <v>in centro abitato</v>
          </cell>
        </row>
        <row r="9">
          <cell r="B9" t="str">
            <v>Barbiano</v>
          </cell>
          <cell r="F9" t="str">
            <v>fuori centro abitato</v>
          </cell>
        </row>
        <row r="10">
          <cell r="B10" t="str">
            <v>Bolzano</v>
          </cell>
        </row>
        <row r="11">
          <cell r="B11" t="str">
            <v>Braies</v>
          </cell>
        </row>
        <row r="12">
          <cell r="B12" t="str">
            <v>Brennero</v>
          </cell>
        </row>
        <row r="13">
          <cell r="B13" t="str">
            <v>Bressanone</v>
          </cell>
        </row>
        <row r="14">
          <cell r="B14" t="str">
            <v>Bronzolo</v>
          </cell>
        </row>
        <row r="15">
          <cell r="B15" t="str">
            <v>Brunico</v>
          </cell>
        </row>
        <row r="16">
          <cell r="B16" t="str">
            <v>Caines</v>
          </cell>
        </row>
        <row r="17">
          <cell r="B17" t="str">
            <v>Caldaro</v>
          </cell>
        </row>
        <row r="18">
          <cell r="B18" t="str">
            <v>Campo di Trens</v>
          </cell>
        </row>
        <row r="19">
          <cell r="B19" t="str">
            <v>Campo Tures</v>
          </cell>
        </row>
        <row r="20">
          <cell r="B20" t="str">
            <v>Castelbello-Ciardes</v>
          </cell>
        </row>
        <row r="21">
          <cell r="B21" t="str">
            <v>Castelrotto</v>
          </cell>
        </row>
        <row r="22">
          <cell r="B22" t="str">
            <v>Cermes</v>
          </cell>
        </row>
        <row r="23">
          <cell r="B23" t="str">
            <v>Chienes</v>
          </cell>
        </row>
        <row r="24">
          <cell r="B24" t="str">
            <v>Chiusa</v>
          </cell>
        </row>
        <row r="25">
          <cell r="B25" t="str">
            <v>Cornedo all'Isarco</v>
          </cell>
        </row>
        <row r="26">
          <cell r="B26" t="str">
            <v>Cortaccia s.S.d.V.</v>
          </cell>
        </row>
        <row r="27">
          <cell r="B27" t="str">
            <v>Cortina s.S.d.V.</v>
          </cell>
        </row>
        <row r="28">
          <cell r="B28" t="str">
            <v>Corvara in Badia</v>
          </cell>
        </row>
        <row r="29">
          <cell r="B29" t="str">
            <v>Curon</v>
          </cell>
        </row>
        <row r="30">
          <cell r="B30" t="str">
            <v>Dobbiaco</v>
          </cell>
        </row>
        <row r="31">
          <cell r="B31" t="str">
            <v>Egna</v>
          </cell>
        </row>
        <row r="32">
          <cell r="B32" t="str">
            <v>Falzes</v>
          </cell>
        </row>
        <row r="33">
          <cell r="B33" t="str">
            <v>Fiè allo Sciliar</v>
          </cell>
        </row>
        <row r="34">
          <cell r="B34" t="str">
            <v>Fortezza</v>
          </cell>
        </row>
        <row r="35">
          <cell r="B35" t="str">
            <v>Funes</v>
          </cell>
        </row>
        <row r="36">
          <cell r="B36" t="str">
            <v>Gais</v>
          </cell>
        </row>
        <row r="37">
          <cell r="B37" t="str">
            <v>Gargazzone</v>
          </cell>
        </row>
        <row r="38">
          <cell r="B38" t="str">
            <v>Glorenza</v>
          </cell>
        </row>
        <row r="39">
          <cell r="B39" t="str">
            <v>La Valle</v>
          </cell>
        </row>
        <row r="40">
          <cell r="B40" t="str">
            <v>Laces</v>
          </cell>
        </row>
        <row r="41">
          <cell r="B41" t="str">
            <v>Lagundo</v>
          </cell>
        </row>
        <row r="42">
          <cell r="B42" t="str">
            <v>Laion</v>
          </cell>
        </row>
        <row r="43">
          <cell r="B43" t="str">
            <v>Laives</v>
          </cell>
        </row>
        <row r="44">
          <cell r="B44" t="str">
            <v>Lana</v>
          </cell>
        </row>
        <row r="45">
          <cell r="B45" t="str">
            <v>Lasa</v>
          </cell>
        </row>
        <row r="46">
          <cell r="B46" t="str">
            <v>Lauregno</v>
          </cell>
        </row>
        <row r="47">
          <cell r="B47" t="str">
            <v>Luson</v>
          </cell>
        </row>
        <row r="48">
          <cell r="B48" t="str">
            <v>Magrè s.S.d.V.</v>
          </cell>
        </row>
        <row r="49">
          <cell r="B49" t="str">
            <v>Malles Venosta</v>
          </cell>
        </row>
        <row r="50">
          <cell r="B50" t="str">
            <v>Marebbe</v>
          </cell>
        </row>
        <row r="51">
          <cell r="B51" t="str">
            <v>Marlengo</v>
          </cell>
        </row>
        <row r="52">
          <cell r="B52" t="str">
            <v>Martello</v>
          </cell>
        </row>
        <row r="53">
          <cell r="B53" t="str">
            <v>Meltina</v>
          </cell>
        </row>
        <row r="54">
          <cell r="B54" t="str">
            <v>Merano</v>
          </cell>
        </row>
        <row r="55">
          <cell r="B55" t="str">
            <v>Monguelfo-Tesido</v>
          </cell>
        </row>
        <row r="56">
          <cell r="B56" t="str">
            <v>Montagna</v>
          </cell>
        </row>
        <row r="57">
          <cell r="B57" t="str">
            <v>Moso in Passiria</v>
          </cell>
        </row>
        <row r="58">
          <cell r="B58" t="str">
            <v>Nalles</v>
          </cell>
        </row>
        <row r="59">
          <cell r="B59" t="str">
            <v>Naturno</v>
          </cell>
        </row>
        <row r="60">
          <cell r="B60" t="str">
            <v>Naz-Sciaves</v>
          </cell>
        </row>
        <row r="61">
          <cell r="B61" t="str">
            <v>Nova Levante</v>
          </cell>
        </row>
        <row r="62">
          <cell r="B62" t="str">
            <v>Nova Ponente</v>
          </cell>
        </row>
        <row r="63">
          <cell r="B63" t="str">
            <v>Ora</v>
          </cell>
        </row>
        <row r="64">
          <cell r="B64" t="str">
            <v>Ortisei</v>
          </cell>
        </row>
        <row r="65">
          <cell r="B65" t="str">
            <v>Parcines</v>
          </cell>
        </row>
        <row r="66">
          <cell r="B66" t="str">
            <v>Perca</v>
          </cell>
        </row>
        <row r="67">
          <cell r="B67" t="str">
            <v>Plaus</v>
          </cell>
        </row>
        <row r="68">
          <cell r="B68" t="str">
            <v>Ponte Gardena</v>
          </cell>
        </row>
        <row r="69">
          <cell r="B69" t="str">
            <v>Postal</v>
          </cell>
        </row>
        <row r="70">
          <cell r="B70" t="str">
            <v>Prato allo Stelvio</v>
          </cell>
        </row>
        <row r="71">
          <cell r="B71" t="str">
            <v>Predoi</v>
          </cell>
        </row>
        <row r="72">
          <cell r="B72" t="str">
            <v>Proves</v>
          </cell>
        </row>
        <row r="73">
          <cell r="B73" t="str">
            <v>Racines</v>
          </cell>
        </row>
        <row r="74">
          <cell r="B74" t="str">
            <v>Rasun-Anterselva</v>
          </cell>
        </row>
        <row r="75">
          <cell r="B75" t="str">
            <v>Renon</v>
          </cell>
        </row>
        <row r="76">
          <cell r="B76" t="str">
            <v>Rifiano</v>
          </cell>
        </row>
        <row r="77">
          <cell r="B77" t="str">
            <v>Rio di Pusteria</v>
          </cell>
        </row>
        <row r="78">
          <cell r="B78" t="str">
            <v>Rodengo</v>
          </cell>
        </row>
        <row r="79">
          <cell r="B79" t="str">
            <v>S. Cristina Val Gardena</v>
          </cell>
        </row>
        <row r="80">
          <cell r="B80" t="str">
            <v>S. Leonardo in Passiria</v>
          </cell>
        </row>
        <row r="81">
          <cell r="B81" t="str">
            <v>S. Lorenzo di Sebato</v>
          </cell>
        </row>
        <row r="82">
          <cell r="B82" t="str">
            <v>S. Martino in Badia</v>
          </cell>
        </row>
        <row r="83">
          <cell r="B83" t="str">
            <v>S. Martino in Passiria</v>
          </cell>
        </row>
        <row r="84">
          <cell r="B84" t="str">
            <v>S. Pancrazio</v>
          </cell>
        </row>
        <row r="85">
          <cell r="B85" t="str">
            <v>Salorno</v>
          </cell>
        </row>
        <row r="86">
          <cell r="B86" t="str">
            <v>San Candido</v>
          </cell>
        </row>
        <row r="87">
          <cell r="B87" t="str">
            <v>San Genesio</v>
          </cell>
        </row>
        <row r="88">
          <cell r="B88" t="str">
            <v>Sarentino</v>
          </cell>
        </row>
        <row r="89">
          <cell r="B89" t="str">
            <v>Scena</v>
          </cell>
        </row>
        <row r="90">
          <cell r="B90" t="str">
            <v>Selva dei Molini</v>
          </cell>
        </row>
        <row r="91">
          <cell r="B91" t="str">
            <v>Selva di Val Gardena</v>
          </cell>
        </row>
        <row r="92">
          <cell r="B92" t="str">
            <v>Senale - San Felice</v>
          </cell>
        </row>
        <row r="93">
          <cell r="B93" t="str">
            <v>Senales</v>
          </cell>
        </row>
        <row r="94">
          <cell r="B94" t="str">
            <v>Sesto</v>
          </cell>
        </row>
        <row r="95">
          <cell r="B95" t="str">
            <v>Silandro</v>
          </cell>
        </row>
        <row r="96">
          <cell r="B96" t="str">
            <v>Sluderno</v>
          </cell>
        </row>
        <row r="97">
          <cell r="B97" t="str">
            <v>Stelvio</v>
          </cell>
        </row>
        <row r="98">
          <cell r="B98" t="str">
            <v>Terento</v>
          </cell>
        </row>
        <row r="99">
          <cell r="B99" t="str">
            <v>Terlano</v>
          </cell>
        </row>
        <row r="100">
          <cell r="B100" t="str">
            <v>Termeno s.S.d.V.</v>
          </cell>
        </row>
        <row r="101">
          <cell r="B101" t="str">
            <v>Tesimo</v>
          </cell>
        </row>
        <row r="102">
          <cell r="B102" t="str">
            <v>Tires</v>
          </cell>
        </row>
        <row r="103">
          <cell r="B103" t="str">
            <v>Tirolo</v>
          </cell>
        </row>
        <row r="104">
          <cell r="B104" t="str">
            <v>Trodena nel parco naturale</v>
          </cell>
        </row>
        <row r="105">
          <cell r="B105" t="str">
            <v>Tubre</v>
          </cell>
        </row>
        <row r="106">
          <cell r="B106" t="str">
            <v>Ultimo</v>
          </cell>
        </row>
        <row r="107">
          <cell r="B107" t="str">
            <v>Vadena</v>
          </cell>
        </row>
        <row r="108">
          <cell r="B108" t="str">
            <v>Val di Vizze</v>
          </cell>
        </row>
        <row r="109">
          <cell r="B109" t="str">
            <v>Valdaora</v>
          </cell>
        </row>
        <row r="110">
          <cell r="B110" t="str">
            <v>Valle Aurina</v>
          </cell>
        </row>
        <row r="111">
          <cell r="B111" t="str">
            <v>Valle di Casies</v>
          </cell>
        </row>
        <row r="112">
          <cell r="B112" t="str">
            <v>Vandoies</v>
          </cell>
        </row>
        <row r="113">
          <cell r="B113" t="str">
            <v>Varna</v>
          </cell>
        </row>
        <row r="114">
          <cell r="B114" t="str">
            <v>Velturno</v>
          </cell>
        </row>
        <row r="115">
          <cell r="B115" t="str">
            <v>Verano</v>
          </cell>
        </row>
        <row r="116">
          <cell r="B116" t="str">
            <v>Villa Bassa</v>
          </cell>
        </row>
        <row r="117">
          <cell r="B117" t="str">
            <v>Villandro</v>
          </cell>
        </row>
        <row r="118">
          <cell r="B118" t="str">
            <v>Vipiteno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
  <sheetViews>
    <sheetView topLeftCell="A4" workbookViewId="0">
      <selection activeCell="O58" sqref="O58"/>
    </sheetView>
  </sheetViews>
  <sheetFormatPr defaultRowHeight="12.75" x14ac:dyDescent="0.2"/>
  <cols>
    <col min="1" max="16384" width="9.140625" style="4"/>
  </cols>
  <sheetData/>
  <sheetProtection password="CCF3" sheet="1" objects="1" scenarios="1" selectLockedCells="1"/>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K59"/>
  <sheetViews>
    <sheetView topLeftCell="A19" zoomScaleNormal="100" workbookViewId="0">
      <selection activeCell="E16" sqref="E16"/>
    </sheetView>
  </sheetViews>
  <sheetFormatPr defaultColWidth="11.42578125" defaultRowHeight="12.75" x14ac:dyDescent="0.2"/>
  <cols>
    <col min="1" max="1" width="5.5703125" style="4" customWidth="1"/>
    <col min="2" max="2" width="13" style="5" customWidth="1"/>
    <col min="3" max="3" width="1.7109375" style="5" bestFit="1" customWidth="1"/>
    <col min="4" max="4" width="57.7109375" style="5" customWidth="1"/>
    <col min="5" max="5" width="16.7109375" style="5" customWidth="1"/>
    <col min="6" max="6" width="15" style="5" customWidth="1"/>
    <col min="7" max="7" width="11.28515625" style="5" customWidth="1"/>
    <col min="8" max="8" width="17" style="4" customWidth="1"/>
    <col min="9" max="9" width="11.42578125" style="4"/>
    <col min="10" max="10" width="11.85546875" style="4" bestFit="1" customWidth="1"/>
    <col min="11" max="11" width="14.5703125" style="4" bestFit="1" customWidth="1"/>
    <col min="12" max="16384" width="11.42578125" style="4"/>
  </cols>
  <sheetData>
    <row r="1" spans="1:11" ht="15" x14ac:dyDescent="0.25">
      <c r="A1" s="88" t="s">
        <v>270</v>
      </c>
      <c r="B1" s="88"/>
      <c r="C1" s="88"/>
      <c r="D1" s="88"/>
      <c r="E1" s="88"/>
      <c r="F1" s="88"/>
      <c r="G1" s="88"/>
      <c r="H1" s="88"/>
      <c r="I1" s="88"/>
      <c r="J1" s="88"/>
      <c r="K1" s="40"/>
    </row>
    <row r="3" spans="1:11" ht="26.25" customHeight="1" x14ac:dyDescent="0.2">
      <c r="A3" s="89" t="s">
        <v>269</v>
      </c>
      <c r="B3" s="90"/>
      <c r="C3" s="91"/>
      <c r="D3" s="92" t="s">
        <v>293</v>
      </c>
      <c r="E3" s="93"/>
      <c r="F3" s="93"/>
      <c r="G3" s="93"/>
      <c r="H3" s="94"/>
    </row>
    <row r="4" spans="1:11" x14ac:dyDescent="0.2">
      <c r="A4" s="5"/>
      <c r="C4" s="6"/>
      <c r="F4" s="7"/>
      <c r="G4" s="7"/>
    </row>
    <row r="5" spans="1:11" ht="15" x14ac:dyDescent="0.25">
      <c r="A5" s="8" t="s">
        <v>268</v>
      </c>
      <c r="B5" s="8"/>
      <c r="C5" s="9"/>
      <c r="D5" s="8"/>
      <c r="E5" s="10"/>
      <c r="F5" s="3"/>
      <c r="G5" s="3"/>
    </row>
    <row r="6" spans="1:11" x14ac:dyDescent="0.2">
      <c r="A6" s="12" t="s">
        <v>267</v>
      </c>
      <c r="B6" s="13"/>
      <c r="C6" s="14"/>
      <c r="D6" s="13"/>
      <c r="E6" s="95" t="s">
        <v>294</v>
      </c>
      <c r="F6" s="96"/>
      <c r="G6" s="97"/>
      <c r="H6" s="97"/>
    </row>
    <row r="7" spans="1:11" x14ac:dyDescent="0.2">
      <c r="A7" s="15"/>
      <c r="B7" s="4"/>
      <c r="C7" s="16"/>
      <c r="D7" s="4"/>
      <c r="E7" s="4"/>
      <c r="F7" s="11"/>
      <c r="G7" s="7"/>
      <c r="H7" s="11"/>
    </row>
    <row r="8" spans="1:11" x14ac:dyDescent="0.2">
      <c r="A8" s="17" t="s">
        <v>266</v>
      </c>
      <c r="B8" s="18"/>
      <c r="C8" s="19"/>
      <c r="D8" s="18"/>
      <c r="E8" s="98" t="s">
        <v>265</v>
      </c>
      <c r="F8" s="99"/>
      <c r="G8" s="100"/>
      <c r="H8" s="100"/>
    </row>
    <row r="9" spans="1:11" x14ac:dyDescent="0.2">
      <c r="A9" s="15"/>
      <c r="B9" s="4"/>
      <c r="C9" s="16"/>
      <c r="D9" s="4"/>
      <c r="E9" s="4"/>
      <c r="F9" s="11"/>
      <c r="G9" s="7"/>
      <c r="H9" s="11"/>
    </row>
    <row r="10" spans="1:11" x14ac:dyDescent="0.2">
      <c r="A10" s="12" t="s">
        <v>264</v>
      </c>
      <c r="B10" s="13"/>
      <c r="C10" s="14"/>
      <c r="D10" s="13"/>
      <c r="E10" s="37">
        <v>1931307.64</v>
      </c>
      <c r="F10" s="11"/>
      <c r="G10" s="7"/>
      <c r="H10" s="11"/>
    </row>
    <row r="11" spans="1:11" x14ac:dyDescent="0.2">
      <c r="A11" s="5"/>
      <c r="E11" s="6"/>
      <c r="F11" s="7"/>
      <c r="G11" s="7"/>
    </row>
    <row r="12" spans="1:11" x14ac:dyDescent="0.2">
      <c r="A12" s="12" t="s">
        <v>263</v>
      </c>
      <c r="B12" s="13"/>
      <c r="C12" s="13"/>
      <c r="D12" s="13"/>
      <c r="E12" s="2"/>
      <c r="F12" s="21"/>
      <c r="G12" s="21"/>
      <c r="H12" s="21"/>
    </row>
    <row r="13" spans="1:11" x14ac:dyDescent="0.2">
      <c r="A13" s="5"/>
      <c r="F13" s="7"/>
      <c r="G13" s="7"/>
      <c r="H13" s="11"/>
    </row>
    <row r="14" spans="1:11" x14ac:dyDescent="0.2">
      <c r="A14" s="12" t="s">
        <v>262</v>
      </c>
      <c r="B14" s="41"/>
      <c r="C14" s="41"/>
      <c r="D14" s="34"/>
      <c r="E14" s="1">
        <v>2017</v>
      </c>
      <c r="F14" s="7"/>
      <c r="G14" s="7"/>
      <c r="H14" s="11"/>
    </row>
    <row r="15" spans="1:11" x14ac:dyDescent="0.2">
      <c r="A15" s="5"/>
      <c r="F15" s="7"/>
      <c r="G15" s="7"/>
      <c r="H15" s="11"/>
    </row>
    <row r="16" spans="1:11" x14ac:dyDescent="0.2">
      <c r="A16" s="17" t="s">
        <v>261</v>
      </c>
      <c r="B16" s="18"/>
      <c r="C16" s="18"/>
      <c r="D16" s="18"/>
      <c r="E16" s="22"/>
      <c r="F16" s="23"/>
      <c r="G16" s="23"/>
      <c r="H16" s="23"/>
    </row>
    <row r="17" spans="1:9" x14ac:dyDescent="0.2">
      <c r="A17" s="24"/>
      <c r="B17" s="24"/>
      <c r="C17" s="24"/>
      <c r="D17" s="24"/>
      <c r="E17" s="23"/>
      <c r="F17" s="23"/>
      <c r="G17" s="23"/>
      <c r="H17" s="23"/>
    </row>
    <row r="18" spans="1:9" x14ac:dyDescent="0.2">
      <c r="A18" s="17" t="s">
        <v>260</v>
      </c>
      <c r="B18" s="18"/>
      <c r="C18" s="19"/>
      <c r="D18" s="18"/>
      <c r="E18" s="25"/>
      <c r="F18" s="23"/>
      <c r="G18" s="23"/>
      <c r="H18" s="23"/>
    </row>
    <row r="19" spans="1:9" x14ac:dyDescent="0.2">
      <c r="A19" s="5"/>
      <c r="B19" s="26"/>
      <c r="C19" s="26"/>
      <c r="D19" s="26"/>
      <c r="E19" s="26"/>
      <c r="F19" s="7"/>
      <c r="G19" s="27"/>
      <c r="H19" s="11"/>
    </row>
    <row r="20" spans="1:9" x14ac:dyDescent="0.2">
      <c r="A20" s="17" t="s">
        <v>259</v>
      </c>
      <c r="B20" s="18"/>
      <c r="C20" s="18"/>
      <c r="D20" s="18"/>
      <c r="E20" s="28" t="s">
        <v>271</v>
      </c>
      <c r="F20" s="29"/>
      <c r="G20" s="29"/>
      <c r="H20" s="29"/>
    </row>
    <row r="21" spans="1:9" x14ac:dyDescent="0.2">
      <c r="A21" s="5"/>
    </row>
    <row r="22" spans="1:9" x14ac:dyDescent="0.2">
      <c r="A22" s="5"/>
      <c r="G22" s="7"/>
    </row>
    <row r="23" spans="1:9" ht="15" x14ac:dyDescent="0.25">
      <c r="A23" s="10" t="s">
        <v>258</v>
      </c>
      <c r="B23" s="10"/>
      <c r="C23" s="10"/>
      <c r="D23" s="10"/>
      <c r="E23" s="10"/>
      <c r="F23" s="10"/>
      <c r="G23" s="3"/>
    </row>
    <row r="24" spans="1:9" ht="15" x14ac:dyDescent="0.25">
      <c r="A24" s="12" t="s">
        <v>257</v>
      </c>
      <c r="B24" s="12"/>
      <c r="C24" s="12"/>
      <c r="D24" s="30"/>
      <c r="E24" s="101"/>
      <c r="F24" s="102"/>
      <c r="G24" s="102"/>
      <c r="H24" s="103"/>
      <c r="I24" s="3"/>
    </row>
    <row r="25" spans="1:9" ht="15" x14ac:dyDescent="0.25">
      <c r="A25" s="31"/>
      <c r="B25" s="31"/>
      <c r="C25" s="31"/>
      <c r="D25" s="32"/>
      <c r="E25" s="33"/>
      <c r="F25" s="33"/>
      <c r="G25" s="33"/>
      <c r="H25" s="33"/>
      <c r="I25" s="3"/>
    </row>
    <row r="26" spans="1:9" x14ac:dyDescent="0.2">
      <c r="A26" s="12" t="s">
        <v>256</v>
      </c>
      <c r="B26" s="12"/>
      <c r="C26" s="14"/>
      <c r="D26" s="34"/>
      <c r="E26" s="101"/>
      <c r="F26" s="102"/>
      <c r="G26" s="102"/>
      <c r="H26" s="103"/>
    </row>
    <row r="27" spans="1:9" ht="15" x14ac:dyDescent="0.25">
      <c r="A27" s="5"/>
      <c r="B27" s="10"/>
      <c r="C27" s="10"/>
      <c r="D27" s="10"/>
      <c r="E27" s="10"/>
      <c r="F27" s="10"/>
      <c r="G27" s="3"/>
    </row>
    <row r="28" spans="1:9" x14ac:dyDescent="0.2">
      <c r="A28" s="12" t="s">
        <v>255</v>
      </c>
      <c r="B28" s="13"/>
      <c r="C28" s="13"/>
      <c r="D28" s="34"/>
      <c r="E28" s="101"/>
      <c r="F28" s="102"/>
      <c r="G28" s="102"/>
      <c r="H28" s="103"/>
    </row>
    <row r="29" spans="1:9" x14ac:dyDescent="0.2">
      <c r="A29" s="31"/>
      <c r="B29" s="31"/>
      <c r="C29" s="31"/>
      <c r="D29" s="42"/>
      <c r="E29" s="33"/>
      <c r="F29" s="33"/>
      <c r="G29" s="33"/>
      <c r="H29" s="33"/>
      <c r="I29" s="43"/>
    </row>
    <row r="30" spans="1:9" x14ac:dyDescent="0.2">
      <c r="D30" s="7"/>
      <c r="E30" s="44"/>
      <c r="F30" s="44"/>
      <c r="G30" s="44"/>
    </row>
    <row r="31" spans="1:9" ht="54.95" customHeight="1" x14ac:dyDescent="0.2">
      <c r="A31" s="106" t="s">
        <v>254</v>
      </c>
      <c r="B31" s="106"/>
      <c r="C31" s="106"/>
      <c r="D31" s="106"/>
      <c r="E31" s="106"/>
      <c r="F31" s="106"/>
      <c r="G31" s="106"/>
      <c r="H31" s="106"/>
    </row>
    <row r="32" spans="1:9" ht="54.95" customHeight="1" x14ac:dyDescent="0.2">
      <c r="A32" s="107" t="s">
        <v>253</v>
      </c>
      <c r="B32" s="108"/>
      <c r="C32" s="108"/>
      <c r="D32" s="109"/>
      <c r="E32" s="104">
        <f>'Testo breve - Kurztext'!I359</f>
        <v>0</v>
      </c>
      <c r="F32" s="104"/>
      <c r="G32" s="104"/>
      <c r="H32" s="104"/>
    </row>
    <row r="33" spans="1:11" ht="54.95" customHeight="1" x14ac:dyDescent="0.2">
      <c r="A33" s="110" t="s">
        <v>1348</v>
      </c>
      <c r="B33" s="111"/>
      <c r="C33" s="111"/>
      <c r="D33" s="112"/>
      <c r="E33" s="105">
        <v>0</v>
      </c>
      <c r="F33" s="105"/>
      <c r="G33" s="105"/>
      <c r="H33" s="105"/>
    </row>
    <row r="34" spans="1:11" ht="54.95" customHeight="1" x14ac:dyDescent="0.2">
      <c r="A34" s="107" t="s">
        <v>1349</v>
      </c>
      <c r="B34" s="108"/>
      <c r="C34" s="108"/>
      <c r="D34" s="109"/>
      <c r="E34" s="104">
        <f>E32+E33</f>
        <v>0</v>
      </c>
      <c r="F34" s="104"/>
      <c r="G34" s="104"/>
      <c r="H34" s="104"/>
      <c r="J34" s="137"/>
      <c r="K34" s="137"/>
    </row>
    <row r="35" spans="1:11" ht="54.95" customHeight="1" x14ac:dyDescent="0.2">
      <c r="A35" s="110" t="s">
        <v>252</v>
      </c>
      <c r="B35" s="111"/>
      <c r="C35" s="111"/>
      <c r="D35" s="112"/>
      <c r="E35" s="105">
        <v>1931307.64</v>
      </c>
      <c r="F35" s="105"/>
      <c r="G35" s="105"/>
      <c r="H35" s="105"/>
    </row>
    <row r="36" spans="1:11" ht="54.95" customHeight="1" x14ac:dyDescent="0.2">
      <c r="A36" s="107" t="s">
        <v>1350</v>
      </c>
      <c r="B36" s="108"/>
      <c r="C36" s="108"/>
      <c r="D36" s="109"/>
      <c r="E36" s="136">
        <f>IF(E35=0,0,(E34/E35)-1)</f>
        <v>-1</v>
      </c>
      <c r="F36" s="136"/>
      <c r="G36" s="136"/>
      <c r="H36" s="136"/>
    </row>
    <row r="37" spans="1:11" ht="54.95" customHeight="1" x14ac:dyDescent="0.2">
      <c r="A37" s="110" t="s">
        <v>251</v>
      </c>
      <c r="B37" s="111"/>
      <c r="C37" s="111"/>
      <c r="D37" s="112"/>
      <c r="E37" s="114"/>
      <c r="F37" s="115"/>
      <c r="G37" s="115"/>
      <c r="H37" s="116"/>
    </row>
    <row r="38" spans="1:11" ht="54.95" customHeight="1" x14ac:dyDescent="0.2">
      <c r="A38" s="107" t="s">
        <v>250</v>
      </c>
      <c r="B38" s="108"/>
      <c r="C38" s="108"/>
      <c r="D38" s="109"/>
      <c r="E38" s="105">
        <f>'sicurezza . Sicherheit'!F7</f>
        <v>38692.359999999993</v>
      </c>
      <c r="F38" s="105"/>
      <c r="G38" s="105"/>
      <c r="H38" s="105"/>
    </row>
    <row r="39" spans="1:11" ht="54.95" customHeight="1" x14ac:dyDescent="0.2">
      <c r="A39" s="107" t="s">
        <v>249</v>
      </c>
      <c r="B39" s="108"/>
      <c r="C39" s="108"/>
      <c r="D39" s="109"/>
      <c r="E39" s="105">
        <f>E34+E38</f>
        <v>38692.359999999993</v>
      </c>
      <c r="F39" s="105"/>
      <c r="G39" s="105"/>
      <c r="H39" s="105"/>
    </row>
    <row r="40" spans="1:11" x14ac:dyDescent="0.2">
      <c r="B40" s="77"/>
      <c r="C40" s="77"/>
      <c r="D40" s="7"/>
      <c r="E40" s="44"/>
      <c r="F40" s="44"/>
      <c r="G40" s="44"/>
    </row>
    <row r="41" spans="1:11" x14ac:dyDescent="0.2">
      <c r="B41" s="77"/>
      <c r="C41" s="77"/>
      <c r="D41" s="7"/>
      <c r="E41" s="44"/>
      <c r="F41" s="44"/>
      <c r="G41" s="44"/>
    </row>
    <row r="44" spans="1:11" ht="15" x14ac:dyDescent="0.2">
      <c r="D44" s="38" t="s">
        <v>302</v>
      </c>
      <c r="E44" s="39"/>
    </row>
    <row r="45" spans="1:11" ht="15" x14ac:dyDescent="0.2">
      <c r="E45" s="38"/>
    </row>
    <row r="46" spans="1:11" ht="15" x14ac:dyDescent="0.2">
      <c r="D46" s="5" t="s">
        <v>300</v>
      </c>
      <c r="E46" s="86"/>
      <c r="F46" s="87"/>
      <c r="G46" s="87"/>
      <c r="H46" s="87"/>
    </row>
    <row r="47" spans="1:11" ht="15" x14ac:dyDescent="0.2">
      <c r="E47" s="38"/>
    </row>
    <row r="48" spans="1:11" ht="15" x14ac:dyDescent="0.2">
      <c r="D48" s="38" t="s">
        <v>298</v>
      </c>
    </row>
    <row r="49" spans="4:5" ht="15" x14ac:dyDescent="0.2">
      <c r="D49" s="38"/>
    </row>
    <row r="50" spans="4:5" ht="15" x14ac:dyDescent="0.2">
      <c r="D50" s="38" t="s">
        <v>296</v>
      </c>
    </row>
    <row r="51" spans="4:5" ht="15" x14ac:dyDescent="0.2">
      <c r="D51" s="38"/>
    </row>
    <row r="52" spans="4:5" ht="15" x14ac:dyDescent="0.2">
      <c r="D52" s="38" t="s">
        <v>296</v>
      </c>
    </row>
    <row r="53" spans="4:5" ht="15" x14ac:dyDescent="0.2">
      <c r="D53" s="38"/>
    </row>
    <row r="54" spans="4:5" ht="15" x14ac:dyDescent="0.2">
      <c r="D54" s="38" t="s">
        <v>296</v>
      </c>
    </row>
    <row r="55" spans="4:5" ht="15" x14ac:dyDescent="0.2">
      <c r="D55" s="38"/>
    </row>
    <row r="56" spans="4:5" ht="15" x14ac:dyDescent="0.2">
      <c r="D56" s="38" t="s">
        <v>296</v>
      </c>
    </row>
    <row r="57" spans="4:5" ht="15" x14ac:dyDescent="0.2">
      <c r="D57" s="38"/>
    </row>
    <row r="58" spans="4:5" ht="15" x14ac:dyDescent="0.2">
      <c r="D58" s="38" t="s">
        <v>296</v>
      </c>
    </row>
    <row r="59" spans="4:5" ht="15" x14ac:dyDescent="0.2">
      <c r="D59" s="38"/>
      <c r="E59" s="38"/>
    </row>
  </sheetData>
  <sheetProtection password="CCF3" sheet="1" objects="1" scenarios="1" selectLockedCells="1"/>
  <mergeCells count="28">
    <mergeCell ref="E38:H38"/>
    <mergeCell ref="E39:H39"/>
    <mergeCell ref="E37:H37"/>
    <mergeCell ref="A36:D36"/>
    <mergeCell ref="A38:D38"/>
    <mergeCell ref="A39:D39"/>
    <mergeCell ref="E36:H36"/>
    <mergeCell ref="A34:D34"/>
    <mergeCell ref="A35:D35"/>
    <mergeCell ref="A37:D37"/>
    <mergeCell ref="E34:H34"/>
    <mergeCell ref="E35:H35"/>
    <mergeCell ref="E46:H46"/>
    <mergeCell ref="A1:J1"/>
    <mergeCell ref="A3:C3"/>
    <mergeCell ref="D3:H3"/>
    <mergeCell ref="E6:F6"/>
    <mergeCell ref="G6:H6"/>
    <mergeCell ref="E8:F8"/>
    <mergeCell ref="G8:H8"/>
    <mergeCell ref="E24:H24"/>
    <mergeCell ref="E26:H26"/>
    <mergeCell ref="E28:H28"/>
    <mergeCell ref="E32:H32"/>
    <mergeCell ref="E33:H33"/>
    <mergeCell ref="A31:H31"/>
    <mergeCell ref="A32:D32"/>
    <mergeCell ref="A33:D33"/>
  </mergeCells>
  <conditionalFormatting sqref="E28:E29 E16:E17 E12 G8 E6 E8 G6">
    <cfRule type="cellIs" dxfId="13" priority="8" stopIfTrue="1" operator="notEqual">
      <formula>""</formula>
    </cfRule>
  </conditionalFormatting>
  <conditionalFormatting sqref="E24:E25">
    <cfRule type="cellIs" dxfId="12" priority="7" stopIfTrue="1" operator="notEqual">
      <formula>""</formula>
    </cfRule>
  </conditionalFormatting>
  <conditionalFormatting sqref="E10">
    <cfRule type="cellIs" dxfId="11" priority="6" stopIfTrue="1" operator="notEqual">
      <formula>""</formula>
    </cfRule>
  </conditionalFormatting>
  <conditionalFormatting sqref="E26">
    <cfRule type="cellIs" dxfId="10" priority="5" stopIfTrue="1" operator="notEqual">
      <formula>""</formula>
    </cfRule>
  </conditionalFormatting>
  <conditionalFormatting sqref="E14">
    <cfRule type="cellIs" dxfId="9" priority="4" stopIfTrue="1" operator="notEqual">
      <formula>""</formula>
    </cfRule>
  </conditionalFormatting>
  <conditionalFormatting sqref="D3">
    <cfRule type="cellIs" dxfId="8" priority="3" stopIfTrue="1" operator="notEqual">
      <formula>""</formula>
    </cfRule>
  </conditionalFormatting>
  <conditionalFormatting sqref="E18">
    <cfRule type="cellIs" dxfId="7" priority="2" stopIfTrue="1" operator="notEqual">
      <formula>""</formula>
    </cfRule>
  </conditionalFormatting>
  <dataValidations count="1">
    <dataValidation type="custom" allowBlank="1" showInputMessage="1" showErrorMessage="1" errorTitle="Attenzione!" error="Importo con solo 2 (due) posizioni decimali!!!" sqref="E10">
      <formula1>E10=ROUND(E10,2)</formula1>
    </dataValidation>
  </dataValidations>
  <pageMargins left="0.70866141732283472" right="0.70866141732283472" top="0.78740157480314965" bottom="0.78740157480314965"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58"/>
  <sheetViews>
    <sheetView topLeftCell="A10" zoomScaleNormal="100" workbookViewId="0">
      <selection activeCell="E25" sqref="E25:H25"/>
    </sheetView>
  </sheetViews>
  <sheetFormatPr defaultColWidth="11.42578125" defaultRowHeight="12.75" x14ac:dyDescent="0.2"/>
  <cols>
    <col min="1" max="1" width="5.5703125" style="4" customWidth="1"/>
    <col min="2" max="2" width="13" style="5" customWidth="1"/>
    <col min="3" max="3" width="1.7109375" style="5" bestFit="1" customWidth="1"/>
    <col min="4" max="4" width="57.7109375" style="5" customWidth="1"/>
    <col min="5" max="5" width="16.7109375" style="5" customWidth="1"/>
    <col min="6" max="6" width="15" style="5" customWidth="1"/>
    <col min="7" max="7" width="11.28515625" style="5" customWidth="1"/>
    <col min="8" max="8" width="17" style="4" customWidth="1"/>
    <col min="9" max="9" width="14" style="4" bestFit="1" customWidth="1"/>
    <col min="10" max="10" width="16.5703125" style="4" bestFit="1" customWidth="1"/>
    <col min="11" max="16384" width="11.42578125" style="4"/>
  </cols>
  <sheetData>
    <row r="1" spans="1:11" ht="15" customHeight="1" x14ac:dyDescent="0.25">
      <c r="A1" s="124" t="s">
        <v>272</v>
      </c>
      <c r="B1" s="125"/>
      <c r="C1" s="125"/>
      <c r="D1" s="125"/>
      <c r="E1" s="125"/>
      <c r="F1" s="125"/>
      <c r="G1" s="125"/>
      <c r="H1" s="125"/>
      <c r="I1" s="125"/>
      <c r="J1" s="126"/>
      <c r="K1" s="3"/>
    </row>
    <row r="3" spans="1:11" ht="25.5" customHeight="1" x14ac:dyDescent="0.2">
      <c r="A3" s="89" t="s">
        <v>273</v>
      </c>
      <c r="B3" s="90"/>
      <c r="C3" s="91"/>
      <c r="D3" s="127" t="s">
        <v>292</v>
      </c>
      <c r="E3" s="127"/>
      <c r="F3" s="127"/>
      <c r="G3" s="127"/>
      <c r="H3" s="127"/>
    </row>
    <row r="4" spans="1:11" x14ac:dyDescent="0.2">
      <c r="A4" s="5"/>
      <c r="C4" s="6"/>
      <c r="F4" s="7"/>
      <c r="G4" s="7"/>
    </row>
    <row r="5" spans="1:11" ht="15" x14ac:dyDescent="0.25">
      <c r="A5" s="8" t="s">
        <v>274</v>
      </c>
      <c r="B5" s="8"/>
      <c r="C5" s="9"/>
      <c r="D5" s="8"/>
      <c r="E5" s="10"/>
      <c r="F5" s="3"/>
      <c r="G5" s="3"/>
      <c r="H5" s="11"/>
    </row>
    <row r="6" spans="1:11" x14ac:dyDescent="0.2">
      <c r="A6" s="12" t="s">
        <v>275</v>
      </c>
      <c r="B6" s="13"/>
      <c r="C6" s="14"/>
      <c r="D6" s="13"/>
      <c r="E6" s="95" t="s">
        <v>295</v>
      </c>
      <c r="F6" s="96"/>
      <c r="G6" s="97"/>
      <c r="H6" s="97"/>
    </row>
    <row r="7" spans="1:11" x14ac:dyDescent="0.2">
      <c r="A7" s="15"/>
      <c r="B7" s="4"/>
      <c r="C7" s="16"/>
      <c r="D7" s="4"/>
      <c r="E7" s="4"/>
      <c r="F7" s="11"/>
      <c r="G7" s="7"/>
      <c r="H7" s="11"/>
    </row>
    <row r="8" spans="1:11" x14ac:dyDescent="0.2">
      <c r="A8" s="17" t="s">
        <v>276</v>
      </c>
      <c r="B8" s="18"/>
      <c r="C8" s="19"/>
      <c r="D8" s="18"/>
      <c r="E8" s="98" t="s">
        <v>277</v>
      </c>
      <c r="F8" s="99"/>
      <c r="G8" s="100"/>
      <c r="H8" s="100"/>
    </row>
    <row r="9" spans="1:11" x14ac:dyDescent="0.2">
      <c r="A9" s="15"/>
      <c r="B9" s="4"/>
      <c r="C9" s="16"/>
      <c r="D9" s="4"/>
      <c r="E9" s="4"/>
      <c r="F9" s="11"/>
      <c r="G9" s="7"/>
      <c r="H9" s="11"/>
    </row>
    <row r="10" spans="1:11" x14ac:dyDescent="0.2">
      <c r="A10" s="12" t="s">
        <v>278</v>
      </c>
      <c r="B10" s="13"/>
      <c r="C10" s="14"/>
      <c r="D10" s="13"/>
      <c r="E10" s="37">
        <v>1931307.64</v>
      </c>
      <c r="F10" s="11"/>
      <c r="G10" s="7"/>
      <c r="H10" s="11"/>
    </row>
    <row r="11" spans="1:11" x14ac:dyDescent="0.2">
      <c r="A11" s="5"/>
      <c r="E11" s="6"/>
      <c r="F11" s="7"/>
      <c r="G11" s="7"/>
    </row>
    <row r="12" spans="1:11" x14ac:dyDescent="0.2">
      <c r="A12" s="20" t="s">
        <v>279</v>
      </c>
      <c r="B12" s="13"/>
      <c r="C12" s="13"/>
      <c r="D12" s="13"/>
      <c r="E12" s="2"/>
      <c r="F12" s="21"/>
      <c r="G12" s="21"/>
      <c r="H12" s="21"/>
    </row>
    <row r="13" spans="1:11" x14ac:dyDescent="0.2">
      <c r="A13" s="5"/>
      <c r="F13" s="7"/>
      <c r="G13" s="7"/>
      <c r="H13" s="11"/>
    </row>
    <row r="14" spans="1:11" x14ac:dyDescent="0.2">
      <c r="A14" s="12" t="s">
        <v>280</v>
      </c>
      <c r="B14" s="13"/>
      <c r="C14" s="14"/>
      <c r="D14" s="13"/>
      <c r="E14" s="1">
        <v>2017</v>
      </c>
      <c r="F14" s="21"/>
      <c r="G14" s="21"/>
      <c r="H14" s="21"/>
    </row>
    <row r="15" spans="1:11" x14ac:dyDescent="0.2">
      <c r="A15" s="5"/>
      <c r="F15" s="7"/>
      <c r="G15" s="7"/>
      <c r="H15" s="11"/>
    </row>
    <row r="16" spans="1:11" x14ac:dyDescent="0.2">
      <c r="A16" s="17" t="s">
        <v>281</v>
      </c>
      <c r="B16" s="18"/>
      <c r="C16" s="18"/>
      <c r="D16" s="18"/>
      <c r="E16" s="22"/>
      <c r="F16" s="23"/>
      <c r="G16" s="23"/>
      <c r="H16" s="23"/>
    </row>
    <row r="17" spans="1:9" x14ac:dyDescent="0.2">
      <c r="A17" s="24"/>
      <c r="B17" s="24"/>
      <c r="C17" s="24"/>
      <c r="D17" s="24"/>
      <c r="E17" s="23"/>
      <c r="F17" s="23"/>
      <c r="G17" s="23"/>
      <c r="H17" s="23"/>
    </row>
    <row r="18" spans="1:9" x14ac:dyDescent="0.2">
      <c r="A18" s="17" t="s">
        <v>282</v>
      </c>
      <c r="B18" s="18"/>
      <c r="C18" s="19"/>
      <c r="D18" s="18"/>
      <c r="E18" s="25"/>
      <c r="F18" s="23"/>
      <c r="G18" s="23"/>
      <c r="H18" s="23"/>
    </row>
    <row r="19" spans="1:9" x14ac:dyDescent="0.2">
      <c r="A19" s="5"/>
      <c r="B19" s="26"/>
      <c r="C19" s="26"/>
      <c r="D19" s="26"/>
      <c r="E19" s="26"/>
      <c r="F19" s="7"/>
      <c r="G19" s="27"/>
      <c r="H19" s="11"/>
    </row>
    <row r="20" spans="1:9" x14ac:dyDescent="0.2">
      <c r="A20" s="17" t="s">
        <v>283</v>
      </c>
      <c r="B20" s="18"/>
      <c r="C20" s="18"/>
      <c r="D20" s="18"/>
      <c r="E20" s="28" t="s">
        <v>271</v>
      </c>
      <c r="F20" s="29"/>
      <c r="G20" s="29"/>
      <c r="H20" s="29"/>
    </row>
    <row r="21" spans="1:9" x14ac:dyDescent="0.2">
      <c r="A21" s="5"/>
    </row>
    <row r="22" spans="1:9" x14ac:dyDescent="0.2">
      <c r="A22" s="26"/>
      <c r="B22" s="26"/>
      <c r="C22" s="26"/>
      <c r="D22" s="26"/>
      <c r="E22" s="26"/>
      <c r="F22" s="26"/>
      <c r="G22" s="26"/>
    </row>
    <row r="23" spans="1:9" x14ac:dyDescent="0.2">
      <c r="A23" s="5"/>
      <c r="G23" s="7"/>
    </row>
    <row r="24" spans="1:9" ht="15" x14ac:dyDescent="0.25">
      <c r="A24" s="10" t="s">
        <v>284</v>
      </c>
      <c r="B24" s="10"/>
      <c r="C24" s="10"/>
      <c r="D24" s="10"/>
      <c r="E24" s="10"/>
      <c r="F24" s="10"/>
      <c r="G24" s="3"/>
    </row>
    <row r="25" spans="1:9" ht="15" x14ac:dyDescent="0.25">
      <c r="A25" s="12" t="s">
        <v>285</v>
      </c>
      <c r="B25" s="12"/>
      <c r="C25" s="12"/>
      <c r="D25" s="30"/>
      <c r="E25" s="101"/>
      <c r="F25" s="102"/>
      <c r="G25" s="102"/>
      <c r="H25" s="103"/>
      <c r="I25" s="3"/>
    </row>
    <row r="26" spans="1:9" ht="15" x14ac:dyDescent="0.25">
      <c r="A26" s="31"/>
      <c r="B26" s="31"/>
      <c r="C26" s="31"/>
      <c r="D26" s="32"/>
      <c r="E26" s="33"/>
      <c r="F26" s="33"/>
      <c r="G26" s="33"/>
      <c r="H26" s="33"/>
      <c r="I26" s="3"/>
    </row>
    <row r="27" spans="1:9" x14ac:dyDescent="0.2">
      <c r="A27" s="12" t="s">
        <v>286</v>
      </c>
      <c r="B27" s="12"/>
      <c r="C27" s="14"/>
      <c r="D27" s="34"/>
      <c r="E27" s="101"/>
      <c r="F27" s="102"/>
      <c r="G27" s="102"/>
      <c r="H27" s="103"/>
    </row>
    <row r="28" spans="1:9" ht="15" x14ac:dyDescent="0.25">
      <c r="A28" s="5"/>
      <c r="B28" s="10"/>
      <c r="C28" s="10"/>
      <c r="D28" s="10"/>
      <c r="E28" s="10"/>
      <c r="F28" s="10"/>
      <c r="G28" s="3"/>
    </row>
    <row r="29" spans="1:9" x14ac:dyDescent="0.2">
      <c r="A29" s="12" t="s">
        <v>287</v>
      </c>
      <c r="B29" s="13"/>
      <c r="C29" s="13"/>
      <c r="D29" s="34"/>
      <c r="E29" s="101"/>
      <c r="F29" s="102"/>
      <c r="G29" s="102"/>
      <c r="H29" s="103"/>
    </row>
    <row r="30" spans="1:9" x14ac:dyDescent="0.2">
      <c r="A30" s="5"/>
    </row>
    <row r="31" spans="1:9" x14ac:dyDescent="0.2">
      <c r="E31" s="35"/>
      <c r="F31" s="35"/>
      <c r="G31" s="35"/>
    </row>
    <row r="32" spans="1:9" x14ac:dyDescent="0.2">
      <c r="E32" s="36"/>
      <c r="F32" s="36"/>
      <c r="G32" s="36"/>
    </row>
    <row r="33" spans="1:10" ht="54.75" customHeight="1" x14ac:dyDescent="0.2">
      <c r="A33" s="123" t="s">
        <v>237</v>
      </c>
      <c r="B33" s="123"/>
      <c r="C33" s="123"/>
      <c r="D33" s="123"/>
      <c r="E33" s="123"/>
      <c r="F33" s="123"/>
      <c r="G33" s="123"/>
      <c r="H33" s="123"/>
    </row>
    <row r="34" spans="1:10" s="81" customFormat="1" ht="54.75" customHeight="1" x14ac:dyDescent="0.2">
      <c r="A34" s="117" t="s">
        <v>288</v>
      </c>
      <c r="B34" s="118"/>
      <c r="C34" s="118"/>
      <c r="D34" s="119"/>
      <c r="E34" s="104">
        <f>'Testo breve - Kurztext'!I359</f>
        <v>0</v>
      </c>
      <c r="F34" s="104"/>
      <c r="G34" s="104"/>
      <c r="H34" s="104"/>
    </row>
    <row r="35" spans="1:10" s="81" customFormat="1" ht="54.75" customHeight="1" x14ac:dyDescent="0.2">
      <c r="A35" s="120" t="s">
        <v>1351</v>
      </c>
      <c r="B35" s="121"/>
      <c r="C35" s="121"/>
      <c r="D35" s="122"/>
      <c r="E35" s="105">
        <v>0</v>
      </c>
      <c r="F35" s="105"/>
      <c r="G35" s="105"/>
      <c r="H35" s="105"/>
    </row>
    <row r="36" spans="1:10" s="81" customFormat="1" ht="54.75" customHeight="1" x14ac:dyDescent="0.2">
      <c r="A36" s="117" t="s">
        <v>1352</v>
      </c>
      <c r="B36" s="118"/>
      <c r="C36" s="118"/>
      <c r="D36" s="119"/>
      <c r="E36" s="113">
        <f>E34+E35</f>
        <v>0</v>
      </c>
      <c r="F36" s="113"/>
      <c r="G36" s="113"/>
      <c r="H36" s="113"/>
      <c r="I36" s="135"/>
      <c r="J36" s="135"/>
    </row>
    <row r="37" spans="1:10" ht="54.75" customHeight="1" x14ac:dyDescent="0.2">
      <c r="A37" s="120" t="s">
        <v>289</v>
      </c>
      <c r="B37" s="121"/>
      <c r="C37" s="121"/>
      <c r="D37" s="122"/>
      <c r="E37" s="105">
        <v>1931307.64</v>
      </c>
      <c r="F37" s="105"/>
      <c r="G37" s="105"/>
      <c r="H37" s="105"/>
    </row>
    <row r="38" spans="1:10" ht="54.75" customHeight="1" x14ac:dyDescent="0.2">
      <c r="A38" s="117" t="s">
        <v>1353</v>
      </c>
      <c r="B38" s="118"/>
      <c r="C38" s="118"/>
      <c r="D38" s="119"/>
      <c r="E38" s="136">
        <f>IF(E37=0,0,(E36/E37)-1)</f>
        <v>-1</v>
      </c>
      <c r="F38" s="136"/>
      <c r="G38" s="136"/>
      <c r="H38" s="136"/>
    </row>
    <row r="39" spans="1:10" ht="54.75" customHeight="1" x14ac:dyDescent="0.2">
      <c r="A39" s="120" t="s">
        <v>290</v>
      </c>
      <c r="B39" s="121"/>
      <c r="C39" s="121"/>
      <c r="D39" s="122"/>
      <c r="E39" s="114"/>
      <c r="F39" s="115"/>
      <c r="G39" s="115"/>
      <c r="H39" s="116"/>
    </row>
    <row r="40" spans="1:10" ht="54.75" customHeight="1" x14ac:dyDescent="0.2">
      <c r="A40" s="117" t="s">
        <v>291</v>
      </c>
      <c r="B40" s="118"/>
      <c r="C40" s="118"/>
      <c r="D40" s="119"/>
      <c r="E40" s="105">
        <f>'sicurezza . Sicherheit'!F7</f>
        <v>38692.359999999993</v>
      </c>
      <c r="F40" s="105"/>
      <c r="G40" s="105"/>
      <c r="H40" s="105"/>
    </row>
    <row r="41" spans="1:10" ht="54.75" customHeight="1" x14ac:dyDescent="0.2">
      <c r="A41" s="117" t="s">
        <v>1354</v>
      </c>
      <c r="B41" s="118"/>
      <c r="C41" s="118"/>
      <c r="D41" s="119"/>
      <c r="E41" s="105">
        <f>E36+E40</f>
        <v>38692.359999999993</v>
      </c>
      <c r="F41" s="105"/>
      <c r="G41" s="105"/>
      <c r="H41" s="105"/>
    </row>
    <row r="44" spans="1:10" ht="15" x14ac:dyDescent="0.2">
      <c r="D44" s="38" t="s">
        <v>303</v>
      </c>
      <c r="E44" s="39"/>
    </row>
    <row r="45" spans="1:10" ht="15" x14ac:dyDescent="0.2">
      <c r="D45" s="38"/>
    </row>
    <row r="46" spans="1:10" x14ac:dyDescent="0.2">
      <c r="D46" s="86" t="s">
        <v>301</v>
      </c>
      <c r="E46" s="87"/>
    </row>
    <row r="47" spans="1:10" ht="15" x14ac:dyDescent="0.2">
      <c r="D47" s="38"/>
    </row>
    <row r="48" spans="1:10" x14ac:dyDescent="0.2">
      <c r="D48" s="86" t="s">
        <v>299</v>
      </c>
      <c r="E48" s="87"/>
    </row>
    <row r="49" spans="4:5" ht="15" x14ac:dyDescent="0.2">
      <c r="D49" s="38"/>
    </row>
    <row r="50" spans="4:5" x14ac:dyDescent="0.2">
      <c r="D50" s="86" t="s">
        <v>297</v>
      </c>
      <c r="E50" s="87"/>
    </row>
    <row r="51" spans="4:5" ht="15" x14ac:dyDescent="0.2">
      <c r="D51" s="38"/>
    </row>
    <row r="52" spans="4:5" x14ac:dyDescent="0.2">
      <c r="D52" s="86" t="s">
        <v>297</v>
      </c>
      <c r="E52" s="87"/>
    </row>
    <row r="53" spans="4:5" ht="15" x14ac:dyDescent="0.2">
      <c r="D53" s="38"/>
    </row>
    <row r="54" spans="4:5" x14ac:dyDescent="0.2">
      <c r="D54" s="86" t="s">
        <v>297</v>
      </c>
      <c r="E54" s="87"/>
    </row>
    <row r="55" spans="4:5" ht="15" x14ac:dyDescent="0.2">
      <c r="D55" s="38"/>
    </row>
    <row r="56" spans="4:5" x14ac:dyDescent="0.2">
      <c r="D56" s="86" t="s">
        <v>297</v>
      </c>
      <c r="E56" s="87"/>
    </row>
    <row r="57" spans="4:5" ht="15" x14ac:dyDescent="0.2">
      <c r="D57" s="38"/>
    </row>
    <row r="58" spans="4:5" x14ac:dyDescent="0.2">
      <c r="D58" s="86" t="s">
        <v>297</v>
      </c>
      <c r="E58" s="87"/>
    </row>
  </sheetData>
  <sheetProtection password="CCF3" sheet="1" objects="1" scenarios="1" selectLockedCells="1"/>
  <mergeCells count="34">
    <mergeCell ref="D58:E58"/>
    <mergeCell ref="D46:E46"/>
    <mergeCell ref="D48:E48"/>
    <mergeCell ref="D50:E50"/>
    <mergeCell ref="D52:E52"/>
    <mergeCell ref="D54:E54"/>
    <mergeCell ref="D56:E56"/>
    <mergeCell ref="A1:J1"/>
    <mergeCell ref="A3:C3"/>
    <mergeCell ref="D3:H3"/>
    <mergeCell ref="E6:F6"/>
    <mergeCell ref="G6:H6"/>
    <mergeCell ref="E8:F8"/>
    <mergeCell ref="G8:H8"/>
    <mergeCell ref="E25:H25"/>
    <mergeCell ref="E27:H27"/>
    <mergeCell ref="E29:H29"/>
    <mergeCell ref="E37:H37"/>
    <mergeCell ref="E38:H38"/>
    <mergeCell ref="A37:D37"/>
    <mergeCell ref="A38:D38"/>
    <mergeCell ref="A33:H33"/>
    <mergeCell ref="A34:D34"/>
    <mergeCell ref="E35:H35"/>
    <mergeCell ref="E36:H36"/>
    <mergeCell ref="E34:H34"/>
    <mergeCell ref="A36:D36"/>
    <mergeCell ref="A35:D35"/>
    <mergeCell ref="E39:H39"/>
    <mergeCell ref="E40:H40"/>
    <mergeCell ref="E41:H41"/>
    <mergeCell ref="A40:D40"/>
    <mergeCell ref="A41:D41"/>
    <mergeCell ref="A39:D39"/>
  </mergeCells>
  <conditionalFormatting sqref="E29 E16:E17 E12 G8 E6 E8 G6">
    <cfRule type="cellIs" dxfId="6" priority="8" stopIfTrue="1" operator="notEqual">
      <formula>""</formula>
    </cfRule>
  </conditionalFormatting>
  <conditionalFormatting sqref="E25:E26">
    <cfRule type="cellIs" dxfId="5" priority="7" stopIfTrue="1" operator="notEqual">
      <formula>""</formula>
    </cfRule>
  </conditionalFormatting>
  <conditionalFormatting sqref="E27">
    <cfRule type="cellIs" dxfId="4" priority="6" stopIfTrue="1" operator="notEqual">
      <formula>""</formula>
    </cfRule>
  </conditionalFormatting>
  <conditionalFormatting sqref="E14">
    <cfRule type="cellIs" dxfId="3" priority="5" stopIfTrue="1" operator="notEqual">
      <formula>""</formula>
    </cfRule>
  </conditionalFormatting>
  <conditionalFormatting sqref="D3">
    <cfRule type="cellIs" dxfId="2" priority="4" stopIfTrue="1" operator="notEqual">
      <formula>""</formula>
    </cfRule>
  </conditionalFormatting>
  <conditionalFormatting sqref="E18">
    <cfRule type="cellIs" dxfId="1" priority="3" stopIfTrue="1" operator="notEqual">
      <formula>""</formula>
    </cfRule>
  </conditionalFormatting>
  <conditionalFormatting sqref="E10">
    <cfRule type="cellIs" dxfId="0" priority="2" stopIfTrue="1" operator="notEqual">
      <formula>""</formula>
    </cfRule>
  </conditionalFormatting>
  <dataValidations count="1">
    <dataValidation type="custom" allowBlank="1" showInputMessage="1" showErrorMessage="1" errorTitle="Achtung!" error="Betrag nur mit 2 (zwei) Dezimalstellen!!!" sqref="E10">
      <formula1>E10=ROUND(E10,2)</formula1>
    </dataValidation>
  </dataValidations>
  <pageMargins left="0.7" right="0.7" top="0.78740157499999996" bottom="0.78740157499999996"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J401"/>
  <sheetViews>
    <sheetView tabSelected="1" topLeftCell="A342" workbookViewId="0">
      <selection activeCell="H350" sqref="H350"/>
    </sheetView>
  </sheetViews>
  <sheetFormatPr defaultRowHeight="15" x14ac:dyDescent="0.2"/>
  <cols>
    <col min="1" max="1" width="5.28515625" style="54" customWidth="1"/>
    <col min="2" max="2" width="13.7109375" style="54" customWidth="1"/>
    <col min="3" max="4" width="43.7109375" style="38" customWidth="1"/>
    <col min="5" max="6" width="10.7109375" style="51" customWidth="1"/>
    <col min="7" max="7" width="13.7109375" style="52" customWidth="1"/>
    <col min="8" max="8" width="13.7109375" style="53" customWidth="1"/>
    <col min="9" max="9" width="20.5703125" style="53" customWidth="1"/>
    <col min="10" max="10" width="10.5703125" style="50" customWidth="1"/>
    <col min="11" max="16384" width="9.140625" style="50"/>
  </cols>
  <sheetData>
    <row r="1" spans="1:10" ht="60" x14ac:dyDescent="0.2">
      <c r="A1" s="45"/>
      <c r="B1" s="45"/>
      <c r="C1" s="46" t="s">
        <v>1177</v>
      </c>
      <c r="D1" s="46" t="s">
        <v>1176</v>
      </c>
      <c r="E1" s="47"/>
      <c r="F1" s="47"/>
      <c r="G1" s="48"/>
      <c r="H1" s="49"/>
      <c r="I1" s="49"/>
      <c r="J1" s="49"/>
    </row>
    <row r="3" spans="1:10" ht="75" x14ac:dyDescent="0.2">
      <c r="A3" s="45"/>
      <c r="B3" s="45"/>
      <c r="C3" s="46" t="s">
        <v>1175</v>
      </c>
      <c r="D3" s="46" t="s">
        <v>1174</v>
      </c>
      <c r="E3" s="47"/>
      <c r="F3" s="47"/>
      <c r="G3" s="48"/>
      <c r="H3" s="49"/>
      <c r="I3" s="49"/>
      <c r="J3" s="49"/>
    </row>
    <row r="5" spans="1:10" x14ac:dyDescent="0.2">
      <c r="A5" s="45" t="s">
        <v>1173</v>
      </c>
      <c r="B5" s="45"/>
      <c r="C5" s="46"/>
      <c r="D5" s="46"/>
    </row>
    <row r="7" spans="1:10" x14ac:dyDescent="0.2">
      <c r="A7" s="45" t="s">
        <v>1172</v>
      </c>
      <c r="B7" s="45" t="s">
        <v>1171</v>
      </c>
      <c r="C7" s="46" t="s">
        <v>1165</v>
      </c>
      <c r="D7" s="46"/>
      <c r="E7" s="47" t="s">
        <v>1163</v>
      </c>
      <c r="F7" s="47"/>
      <c r="G7" s="48" t="s">
        <v>1170</v>
      </c>
      <c r="H7" s="49" t="s">
        <v>1169</v>
      </c>
      <c r="I7" s="49" t="s">
        <v>1168</v>
      </c>
      <c r="J7" s="49" t="s">
        <v>1293</v>
      </c>
    </row>
    <row r="8" spans="1:10" x14ac:dyDescent="0.2">
      <c r="A8" s="45" t="s">
        <v>1167</v>
      </c>
      <c r="B8" s="45" t="s">
        <v>1166</v>
      </c>
      <c r="C8" s="46"/>
      <c r="D8" s="46" t="s">
        <v>1164</v>
      </c>
      <c r="E8" s="47"/>
      <c r="F8" s="47" t="s">
        <v>1162</v>
      </c>
      <c r="G8" s="48" t="s">
        <v>11</v>
      </c>
      <c r="H8" s="49" t="s">
        <v>1161</v>
      </c>
      <c r="I8" s="49" t="s">
        <v>1160</v>
      </c>
      <c r="J8" s="49"/>
    </row>
    <row r="9" spans="1:10" x14ac:dyDescent="0.2">
      <c r="B9" s="63" t="s">
        <v>1158</v>
      </c>
      <c r="C9" s="68" t="s">
        <v>1157</v>
      </c>
      <c r="D9" s="68" t="s">
        <v>134</v>
      </c>
    </row>
    <row r="10" spans="1:10" x14ac:dyDescent="0.2">
      <c r="B10" s="63" t="s">
        <v>1156</v>
      </c>
      <c r="C10" s="68" t="s">
        <v>217</v>
      </c>
      <c r="D10" s="68" t="s">
        <v>135</v>
      </c>
    </row>
    <row r="11" spans="1:10" x14ac:dyDescent="0.2">
      <c r="B11" s="63" t="s">
        <v>1155</v>
      </c>
      <c r="C11" s="68" t="s">
        <v>1154</v>
      </c>
      <c r="D11" s="68" t="s">
        <v>1153</v>
      </c>
    </row>
    <row r="12" spans="1:10" x14ac:dyDescent="0.2">
      <c r="A12" s="54" t="s">
        <v>1178</v>
      </c>
      <c r="B12" s="63" t="s">
        <v>136</v>
      </c>
      <c r="C12" s="68" t="s">
        <v>1152</v>
      </c>
      <c r="D12" s="68" t="s">
        <v>1151</v>
      </c>
      <c r="E12" s="64" t="s">
        <v>216</v>
      </c>
      <c r="F12" s="64" t="s">
        <v>216</v>
      </c>
      <c r="G12" s="65">
        <v>50</v>
      </c>
      <c r="H12" s="66"/>
      <c r="I12" s="67">
        <f>G12*H12</f>
        <v>0</v>
      </c>
      <c r="J12" s="50" t="s">
        <v>271</v>
      </c>
    </row>
    <row r="13" spans="1:10" x14ac:dyDescent="0.2">
      <c r="A13" s="54" t="s">
        <v>1179</v>
      </c>
      <c r="B13" s="63" t="s">
        <v>137</v>
      </c>
      <c r="C13" s="68" t="s">
        <v>1150</v>
      </c>
      <c r="D13" s="68" t="s">
        <v>1149</v>
      </c>
      <c r="E13" s="64" t="s">
        <v>216</v>
      </c>
      <c r="F13" s="64" t="s">
        <v>216</v>
      </c>
      <c r="G13" s="65">
        <v>50</v>
      </c>
      <c r="H13" s="66"/>
      <c r="I13" s="73">
        <f>G13*H13</f>
        <v>0</v>
      </c>
      <c r="J13" s="50" t="s">
        <v>271</v>
      </c>
    </row>
    <row r="14" spans="1:10" x14ac:dyDescent="0.2">
      <c r="A14" s="54" t="s">
        <v>1180</v>
      </c>
      <c r="B14" s="63" t="s">
        <v>138</v>
      </c>
      <c r="C14" s="68" t="s">
        <v>1148</v>
      </c>
      <c r="D14" s="68" t="s">
        <v>1147</v>
      </c>
      <c r="E14" s="64" t="s">
        <v>216</v>
      </c>
      <c r="F14" s="64" t="s">
        <v>216</v>
      </c>
      <c r="G14" s="65">
        <v>50</v>
      </c>
      <c r="H14" s="66"/>
      <c r="I14" s="73">
        <f>G14*H14</f>
        <v>0</v>
      </c>
      <c r="J14" s="50" t="s">
        <v>271</v>
      </c>
    </row>
    <row r="15" spans="1:10" x14ac:dyDescent="0.2">
      <c r="A15" s="54" t="s">
        <v>1181</v>
      </c>
      <c r="B15" s="63" t="s">
        <v>139</v>
      </c>
      <c r="C15" s="68" t="s">
        <v>154</v>
      </c>
      <c r="D15" s="68" t="s">
        <v>1146</v>
      </c>
      <c r="E15" s="64" t="s">
        <v>216</v>
      </c>
      <c r="F15" s="64" t="s">
        <v>216</v>
      </c>
      <c r="G15" s="65">
        <v>100</v>
      </c>
      <c r="H15" s="66"/>
      <c r="I15" s="73">
        <f>G15*H15</f>
        <v>0</v>
      </c>
      <c r="J15" s="50" t="s">
        <v>271</v>
      </c>
    </row>
    <row r="16" spans="1:10" x14ac:dyDescent="0.25">
      <c r="B16" s="63" t="s">
        <v>1145</v>
      </c>
      <c r="C16" s="68" t="s">
        <v>155</v>
      </c>
      <c r="D16" s="68" t="s">
        <v>140</v>
      </c>
      <c r="E16" s="62"/>
      <c r="F16" s="62"/>
      <c r="G16" s="62"/>
      <c r="H16" s="62"/>
      <c r="I16" s="62"/>
    </row>
    <row r="17" spans="1:10" x14ac:dyDescent="0.25">
      <c r="B17" s="63" t="s">
        <v>1144</v>
      </c>
      <c r="C17" s="68" t="s">
        <v>156</v>
      </c>
      <c r="D17" s="68" t="s">
        <v>141</v>
      </c>
      <c r="E17" s="62"/>
      <c r="F17" s="62"/>
      <c r="G17" s="62"/>
      <c r="H17" s="62"/>
      <c r="I17" s="62"/>
    </row>
    <row r="18" spans="1:10" x14ac:dyDescent="0.25">
      <c r="B18" s="63" t="s">
        <v>1143</v>
      </c>
      <c r="C18" s="68" t="s">
        <v>1142</v>
      </c>
      <c r="D18" s="68" t="s">
        <v>1141</v>
      </c>
      <c r="E18" s="62"/>
      <c r="F18" s="62"/>
      <c r="G18" s="62"/>
      <c r="H18" s="62"/>
      <c r="I18" s="62"/>
    </row>
    <row r="19" spans="1:10" x14ac:dyDescent="0.2">
      <c r="A19" s="54" t="s">
        <v>1182</v>
      </c>
      <c r="B19" s="63" t="s">
        <v>1140</v>
      </c>
      <c r="C19" s="68" t="s">
        <v>1139</v>
      </c>
      <c r="D19" s="68" t="s">
        <v>1138</v>
      </c>
      <c r="E19" s="64" t="s">
        <v>216</v>
      </c>
      <c r="F19" s="64" t="s">
        <v>216</v>
      </c>
      <c r="G19" s="65">
        <v>50</v>
      </c>
      <c r="H19" s="66"/>
      <c r="I19" s="73">
        <f>G19*H19</f>
        <v>0</v>
      </c>
      <c r="J19" s="50" t="s">
        <v>271</v>
      </c>
    </row>
    <row r="20" spans="1:10" x14ac:dyDescent="0.25">
      <c r="B20" s="63" t="s">
        <v>1137</v>
      </c>
      <c r="C20" s="68" t="s">
        <v>157</v>
      </c>
      <c r="D20" s="68" t="s">
        <v>1136</v>
      </c>
      <c r="E20" s="62"/>
      <c r="F20" s="62"/>
      <c r="G20" s="62"/>
      <c r="H20" s="62"/>
      <c r="I20" s="62"/>
    </row>
    <row r="21" spans="1:10" ht="30" x14ac:dyDescent="0.25">
      <c r="B21" s="63" t="s">
        <v>1135</v>
      </c>
      <c r="C21" s="68" t="s">
        <v>1134</v>
      </c>
      <c r="D21" s="68" t="s">
        <v>1133</v>
      </c>
      <c r="E21" s="62"/>
      <c r="F21" s="62"/>
      <c r="G21" s="62"/>
      <c r="H21" s="62"/>
      <c r="I21" s="62"/>
    </row>
    <row r="22" spans="1:10" x14ac:dyDescent="0.2">
      <c r="A22" s="54" t="s">
        <v>1183</v>
      </c>
      <c r="B22" s="63" t="s">
        <v>1132</v>
      </c>
      <c r="C22" s="68" t="s">
        <v>1131</v>
      </c>
      <c r="D22" s="68" t="s">
        <v>1130</v>
      </c>
      <c r="E22" s="64" t="s">
        <v>216</v>
      </c>
      <c r="F22" s="64" t="s">
        <v>216</v>
      </c>
      <c r="G22" s="65">
        <v>50</v>
      </c>
      <c r="H22" s="66"/>
      <c r="I22" s="73">
        <f>G22*H22</f>
        <v>0</v>
      </c>
      <c r="J22" s="50" t="s">
        <v>271</v>
      </c>
    </row>
    <row r="23" spans="1:10" ht="30" x14ac:dyDescent="0.25">
      <c r="B23" s="63" t="s">
        <v>1129</v>
      </c>
      <c r="C23" s="68" t="s">
        <v>1128</v>
      </c>
      <c r="D23" s="68" t="s">
        <v>1127</v>
      </c>
      <c r="E23" s="62"/>
      <c r="F23" s="62"/>
      <c r="G23" s="62"/>
      <c r="H23" s="62"/>
      <c r="I23" s="62"/>
    </row>
    <row r="24" spans="1:10" x14ac:dyDescent="0.2">
      <c r="A24" s="54" t="s">
        <v>1184</v>
      </c>
      <c r="B24" s="63" t="s">
        <v>1126</v>
      </c>
      <c r="C24" s="68" t="s">
        <v>1125</v>
      </c>
      <c r="D24" s="68" t="s">
        <v>1124</v>
      </c>
      <c r="E24" s="64" t="s">
        <v>216</v>
      </c>
      <c r="F24" s="64" t="s">
        <v>216</v>
      </c>
      <c r="G24" s="65">
        <v>50</v>
      </c>
      <c r="H24" s="66"/>
      <c r="I24" s="73">
        <f>G24*H24</f>
        <v>0</v>
      </c>
      <c r="J24" s="50" t="s">
        <v>271</v>
      </c>
    </row>
    <row r="25" spans="1:10" ht="30" x14ac:dyDescent="0.25">
      <c r="B25" s="63" t="s">
        <v>1123</v>
      </c>
      <c r="C25" s="68" t="s">
        <v>99</v>
      </c>
      <c r="D25" s="68" t="s">
        <v>1122</v>
      </c>
      <c r="E25" s="62"/>
      <c r="F25" s="62"/>
      <c r="G25" s="62"/>
      <c r="H25" s="62"/>
      <c r="I25" s="62"/>
    </row>
    <row r="26" spans="1:10" ht="45" x14ac:dyDescent="0.25">
      <c r="B26" s="63" t="s">
        <v>1121</v>
      </c>
      <c r="C26" s="68" t="s">
        <v>1120</v>
      </c>
      <c r="D26" s="68" t="s">
        <v>1119</v>
      </c>
      <c r="E26" s="62"/>
      <c r="F26" s="62"/>
      <c r="G26" s="62"/>
      <c r="H26" s="62"/>
      <c r="I26" s="62"/>
    </row>
    <row r="27" spans="1:10" x14ac:dyDescent="0.2">
      <c r="A27" s="54" t="s">
        <v>1185</v>
      </c>
      <c r="B27" s="63" t="s">
        <v>1118</v>
      </c>
      <c r="C27" s="68" t="s">
        <v>1117</v>
      </c>
      <c r="D27" s="68" t="s">
        <v>1116</v>
      </c>
      <c r="E27" s="64" t="s">
        <v>216</v>
      </c>
      <c r="F27" s="64" t="s">
        <v>216</v>
      </c>
      <c r="G27" s="65">
        <v>50</v>
      </c>
      <c r="H27" s="66"/>
      <c r="I27" s="73">
        <f>G27*H27</f>
        <v>0</v>
      </c>
      <c r="J27" s="50" t="s">
        <v>271</v>
      </c>
    </row>
    <row r="28" spans="1:10" x14ac:dyDescent="0.25">
      <c r="B28" s="63" t="s">
        <v>1115</v>
      </c>
      <c r="C28" s="68" t="s">
        <v>158</v>
      </c>
      <c r="D28" s="68" t="s">
        <v>91</v>
      </c>
      <c r="E28" s="62"/>
      <c r="F28" s="62"/>
      <c r="G28" s="62"/>
      <c r="H28" s="62"/>
      <c r="I28" s="62"/>
    </row>
    <row r="29" spans="1:10" x14ac:dyDescent="0.2">
      <c r="A29" s="54" t="s">
        <v>1186</v>
      </c>
      <c r="B29" s="63" t="s">
        <v>1114</v>
      </c>
      <c r="C29" s="68" t="s">
        <v>1113</v>
      </c>
      <c r="D29" s="68" t="s">
        <v>1112</v>
      </c>
      <c r="E29" s="64" t="s">
        <v>216</v>
      </c>
      <c r="F29" s="64" t="s">
        <v>216</v>
      </c>
      <c r="G29" s="65">
        <v>50</v>
      </c>
      <c r="H29" s="66"/>
      <c r="I29" s="73">
        <f>G29*H29</f>
        <v>0</v>
      </c>
      <c r="J29" s="50" t="s">
        <v>271</v>
      </c>
    </row>
    <row r="30" spans="1:10" x14ac:dyDescent="0.25">
      <c r="B30" s="63" t="s">
        <v>1111</v>
      </c>
      <c r="C30" s="68" t="s">
        <v>1110</v>
      </c>
      <c r="D30" s="68" t="s">
        <v>1109</v>
      </c>
      <c r="E30" s="62"/>
      <c r="F30" s="62"/>
      <c r="G30" s="62"/>
      <c r="H30" s="62"/>
      <c r="I30" s="62"/>
    </row>
    <row r="31" spans="1:10" x14ac:dyDescent="0.2">
      <c r="A31" s="54" t="s">
        <v>1187</v>
      </c>
      <c r="B31" s="63" t="s">
        <v>1108</v>
      </c>
      <c r="C31" s="68" t="s">
        <v>1107</v>
      </c>
      <c r="D31" s="68" t="s">
        <v>1106</v>
      </c>
      <c r="E31" s="64" t="s">
        <v>216</v>
      </c>
      <c r="F31" s="64" t="s">
        <v>216</v>
      </c>
      <c r="G31" s="65">
        <v>50</v>
      </c>
      <c r="H31" s="66"/>
      <c r="I31" s="73">
        <f>G31*H31</f>
        <v>0</v>
      </c>
      <c r="J31" s="50" t="s">
        <v>271</v>
      </c>
    </row>
    <row r="32" spans="1:10" ht="30" x14ac:dyDescent="0.25">
      <c r="B32" s="63" t="s">
        <v>1105</v>
      </c>
      <c r="C32" s="68" t="s">
        <v>1104</v>
      </c>
      <c r="D32" s="68" t="s">
        <v>143</v>
      </c>
      <c r="E32" s="62"/>
      <c r="F32" s="62"/>
      <c r="G32" s="62"/>
      <c r="H32" s="62"/>
      <c r="I32" s="62"/>
    </row>
    <row r="33" spans="1:10" x14ac:dyDescent="0.25">
      <c r="B33" s="63" t="s">
        <v>1294</v>
      </c>
      <c r="C33" s="68" t="s">
        <v>1295</v>
      </c>
      <c r="D33" s="68" t="s">
        <v>1296</v>
      </c>
      <c r="E33" s="62"/>
      <c r="F33" s="62"/>
      <c r="G33" s="62"/>
      <c r="H33" s="62"/>
      <c r="I33" s="62"/>
    </row>
    <row r="34" spans="1:10" x14ac:dyDescent="0.25">
      <c r="B34" s="63" t="s">
        <v>1297</v>
      </c>
      <c r="C34" s="68" t="s">
        <v>1298</v>
      </c>
      <c r="D34" s="68" t="s">
        <v>1299</v>
      </c>
      <c r="E34" s="62"/>
      <c r="F34" s="62"/>
      <c r="G34" s="62"/>
      <c r="H34" s="62"/>
      <c r="I34" s="62"/>
    </row>
    <row r="35" spans="1:10" x14ac:dyDescent="0.2">
      <c r="A35" s="54" t="s">
        <v>1188</v>
      </c>
      <c r="B35" s="63" t="s">
        <v>1300</v>
      </c>
      <c r="C35" s="68" t="s">
        <v>1301</v>
      </c>
      <c r="D35" s="68" t="s">
        <v>1302</v>
      </c>
      <c r="E35" s="64" t="s">
        <v>418</v>
      </c>
      <c r="F35" s="64" t="s">
        <v>418</v>
      </c>
      <c r="G35" s="65">
        <v>10</v>
      </c>
      <c r="H35" s="66"/>
      <c r="I35" s="73">
        <f>G35*H35</f>
        <v>0</v>
      </c>
      <c r="J35" s="50" t="s">
        <v>271</v>
      </c>
    </row>
    <row r="36" spans="1:10" x14ac:dyDescent="0.25">
      <c r="B36" s="63" t="s">
        <v>1103</v>
      </c>
      <c r="C36" s="68" t="s">
        <v>159</v>
      </c>
      <c r="D36" s="68" t="s">
        <v>144</v>
      </c>
      <c r="E36" s="62"/>
      <c r="F36" s="62"/>
      <c r="G36" s="62"/>
      <c r="H36" s="62"/>
      <c r="I36" s="62"/>
    </row>
    <row r="37" spans="1:10" x14ac:dyDescent="0.25">
      <c r="B37" s="63" t="s">
        <v>1102</v>
      </c>
      <c r="C37" s="68" t="s">
        <v>160</v>
      </c>
      <c r="D37" s="68" t="s">
        <v>100</v>
      </c>
      <c r="E37" s="62"/>
      <c r="F37" s="62"/>
      <c r="G37" s="62"/>
      <c r="H37" s="62"/>
      <c r="I37" s="62"/>
    </row>
    <row r="38" spans="1:10" ht="30" x14ac:dyDescent="0.25">
      <c r="B38" s="63" t="s">
        <v>1101</v>
      </c>
      <c r="C38" s="68" t="s">
        <v>1100</v>
      </c>
      <c r="D38" s="68" t="s">
        <v>101</v>
      </c>
      <c r="E38" s="62"/>
      <c r="F38" s="62"/>
      <c r="G38" s="62"/>
      <c r="H38" s="62"/>
      <c r="I38" s="62"/>
    </row>
    <row r="39" spans="1:10" x14ac:dyDescent="0.2">
      <c r="A39" s="54" t="s">
        <v>1189</v>
      </c>
      <c r="B39" s="63" t="s">
        <v>1099</v>
      </c>
      <c r="C39" s="68" t="s">
        <v>1098</v>
      </c>
      <c r="D39" s="68" t="s">
        <v>1097</v>
      </c>
      <c r="E39" s="64" t="s">
        <v>308</v>
      </c>
      <c r="F39" s="64" t="s">
        <v>808</v>
      </c>
      <c r="G39" s="65">
        <v>1</v>
      </c>
      <c r="H39" s="66"/>
      <c r="I39" s="73">
        <f>G39*H39</f>
        <v>0</v>
      </c>
      <c r="J39" s="50" t="s">
        <v>271</v>
      </c>
    </row>
    <row r="40" spans="1:10" x14ac:dyDescent="0.25">
      <c r="B40" s="63" t="s">
        <v>1096</v>
      </c>
      <c r="C40" s="68" t="s">
        <v>161</v>
      </c>
      <c r="D40" s="68" t="s">
        <v>146</v>
      </c>
      <c r="E40" s="62"/>
      <c r="F40" s="62"/>
      <c r="G40" s="62"/>
      <c r="H40" s="62"/>
      <c r="I40" s="62"/>
    </row>
    <row r="41" spans="1:10" x14ac:dyDescent="0.25">
      <c r="B41" s="63" t="s">
        <v>1095</v>
      </c>
      <c r="C41" s="68" t="s">
        <v>162</v>
      </c>
      <c r="D41" s="68" t="s">
        <v>147</v>
      </c>
      <c r="E41" s="62"/>
      <c r="F41" s="62"/>
      <c r="G41" s="62"/>
      <c r="H41" s="62"/>
      <c r="I41" s="62"/>
    </row>
    <row r="42" spans="1:10" x14ac:dyDescent="0.25">
      <c r="B42" s="63" t="s">
        <v>1094</v>
      </c>
      <c r="C42" s="68" t="s">
        <v>1093</v>
      </c>
      <c r="D42" s="68" t="s">
        <v>1092</v>
      </c>
      <c r="E42" s="62"/>
      <c r="F42" s="62"/>
      <c r="G42" s="62"/>
      <c r="H42" s="62"/>
      <c r="I42" s="62"/>
    </row>
    <row r="43" spans="1:10" x14ac:dyDescent="0.25">
      <c r="B43" s="63" t="s">
        <v>1091</v>
      </c>
      <c r="C43" s="68" t="s">
        <v>1090</v>
      </c>
      <c r="D43" s="68" t="s">
        <v>1089</v>
      </c>
      <c r="E43" s="62"/>
      <c r="F43" s="62"/>
      <c r="G43" s="62"/>
      <c r="H43" s="62"/>
      <c r="I43" s="62"/>
    </row>
    <row r="44" spans="1:10" x14ac:dyDescent="0.2">
      <c r="A44" s="54" t="s">
        <v>1190</v>
      </c>
      <c r="B44" s="63" t="s">
        <v>1088</v>
      </c>
      <c r="C44" s="68" t="s">
        <v>1087</v>
      </c>
      <c r="D44" s="68" t="s">
        <v>1086</v>
      </c>
      <c r="E44" s="64" t="s">
        <v>433</v>
      </c>
      <c r="F44" s="64" t="s">
        <v>432</v>
      </c>
      <c r="G44" s="65">
        <v>58</v>
      </c>
      <c r="H44" s="66"/>
      <c r="I44" s="73">
        <f>G44*H44</f>
        <v>0</v>
      </c>
      <c r="J44" s="50" t="s">
        <v>271</v>
      </c>
    </row>
    <row r="45" spans="1:10" x14ac:dyDescent="0.2">
      <c r="A45" s="54" t="s">
        <v>1191</v>
      </c>
      <c r="B45" s="63" t="s">
        <v>1085</v>
      </c>
      <c r="C45" s="68" t="s">
        <v>1084</v>
      </c>
      <c r="D45" s="68" t="s">
        <v>1083</v>
      </c>
      <c r="E45" s="64" t="s">
        <v>433</v>
      </c>
      <c r="F45" s="64" t="s">
        <v>432</v>
      </c>
      <c r="G45" s="65">
        <v>58</v>
      </c>
      <c r="H45" s="66"/>
      <c r="I45" s="73">
        <f>G45*H45</f>
        <v>0</v>
      </c>
      <c r="J45" s="50" t="s">
        <v>271</v>
      </c>
    </row>
    <row r="46" spans="1:10" x14ac:dyDescent="0.2">
      <c r="A46" s="54" t="s">
        <v>1192</v>
      </c>
      <c r="B46" s="63" t="s">
        <v>1082</v>
      </c>
      <c r="C46" s="68" t="s">
        <v>1081</v>
      </c>
      <c r="D46" s="68" t="s">
        <v>1080</v>
      </c>
      <c r="E46" s="64" t="s">
        <v>433</v>
      </c>
      <c r="F46" s="64" t="s">
        <v>432</v>
      </c>
      <c r="G46" s="65">
        <v>57</v>
      </c>
      <c r="H46" s="66"/>
      <c r="I46" s="73">
        <f>G46*H46</f>
        <v>0</v>
      </c>
      <c r="J46" s="50" t="s">
        <v>271</v>
      </c>
    </row>
    <row r="47" spans="1:10" x14ac:dyDescent="0.25">
      <c r="B47" s="63" t="s">
        <v>1079</v>
      </c>
      <c r="C47" s="68" t="s">
        <v>1078</v>
      </c>
      <c r="D47" s="68" t="s">
        <v>1077</v>
      </c>
      <c r="E47" s="62"/>
      <c r="F47" s="62"/>
      <c r="G47" s="62"/>
      <c r="H47" s="62"/>
      <c r="I47" s="62"/>
    </row>
    <row r="48" spans="1:10" x14ac:dyDescent="0.25">
      <c r="B48" s="63" t="s">
        <v>1076</v>
      </c>
      <c r="C48" s="68" t="s">
        <v>1075</v>
      </c>
      <c r="D48" s="68" t="s">
        <v>1074</v>
      </c>
      <c r="E48" s="62"/>
      <c r="F48" s="62"/>
      <c r="G48" s="62"/>
      <c r="H48" s="62"/>
      <c r="I48" s="62"/>
    </row>
    <row r="49" spans="1:10" x14ac:dyDescent="0.2">
      <c r="A49" s="54" t="s">
        <v>1193</v>
      </c>
      <c r="B49" s="63" t="s">
        <v>1073</v>
      </c>
      <c r="C49" s="68" t="s">
        <v>1072</v>
      </c>
      <c r="D49" s="68" t="s">
        <v>1071</v>
      </c>
      <c r="E49" s="64" t="s">
        <v>433</v>
      </c>
      <c r="F49" s="64" t="s">
        <v>432</v>
      </c>
      <c r="G49" s="65">
        <v>58</v>
      </c>
      <c r="H49" s="66"/>
      <c r="I49" s="73">
        <f>G49*H49</f>
        <v>0</v>
      </c>
      <c r="J49" s="50" t="s">
        <v>271</v>
      </c>
    </row>
    <row r="50" spans="1:10" x14ac:dyDescent="0.2">
      <c r="A50" s="54" t="s">
        <v>1194</v>
      </c>
      <c r="B50" s="63" t="s">
        <v>1070</v>
      </c>
      <c r="C50" s="68" t="s">
        <v>1069</v>
      </c>
      <c r="D50" s="68" t="s">
        <v>1068</v>
      </c>
      <c r="E50" s="64" t="s">
        <v>433</v>
      </c>
      <c r="F50" s="64" t="s">
        <v>432</v>
      </c>
      <c r="G50" s="65">
        <v>58</v>
      </c>
      <c r="H50" s="66"/>
      <c r="I50" s="73">
        <f>G50*H50</f>
        <v>0</v>
      </c>
      <c r="J50" s="50" t="s">
        <v>271</v>
      </c>
    </row>
    <row r="51" spans="1:10" x14ac:dyDescent="0.2">
      <c r="A51" s="54" t="s">
        <v>1195</v>
      </c>
      <c r="B51" s="63" t="s">
        <v>1067</v>
      </c>
      <c r="C51" s="68" t="s">
        <v>1066</v>
      </c>
      <c r="D51" s="68" t="s">
        <v>1065</v>
      </c>
      <c r="E51" s="64" t="s">
        <v>433</v>
      </c>
      <c r="F51" s="64" t="s">
        <v>432</v>
      </c>
      <c r="G51" s="65">
        <v>57</v>
      </c>
      <c r="H51" s="66"/>
      <c r="I51" s="73">
        <f>G51*H51</f>
        <v>0</v>
      </c>
      <c r="J51" s="50" t="s">
        <v>271</v>
      </c>
    </row>
    <row r="52" spans="1:10" x14ac:dyDescent="0.25">
      <c r="B52" s="63" t="s">
        <v>1064</v>
      </c>
      <c r="C52" s="68" t="s">
        <v>1063</v>
      </c>
      <c r="D52" s="68" t="s">
        <v>1062</v>
      </c>
      <c r="E52" s="62"/>
      <c r="F52" s="62"/>
      <c r="G52" s="62"/>
      <c r="H52" s="62"/>
      <c r="I52" s="62"/>
    </row>
    <row r="53" spans="1:10" ht="30" x14ac:dyDescent="0.25">
      <c r="B53" s="63" t="s">
        <v>1061</v>
      </c>
      <c r="C53" s="68" t="s">
        <v>1060</v>
      </c>
      <c r="D53" s="68" t="s">
        <v>1059</v>
      </c>
      <c r="E53" s="62"/>
      <c r="F53" s="62"/>
      <c r="G53" s="62"/>
      <c r="H53" s="62"/>
      <c r="I53" s="62"/>
    </row>
    <row r="54" spans="1:10" ht="30" x14ac:dyDescent="0.2">
      <c r="A54" s="54" t="s">
        <v>1196</v>
      </c>
      <c r="B54" s="63" t="s">
        <v>1058</v>
      </c>
      <c r="C54" s="68" t="s">
        <v>1057</v>
      </c>
      <c r="D54" s="68" t="s">
        <v>1056</v>
      </c>
      <c r="E54" s="64" t="s">
        <v>433</v>
      </c>
      <c r="F54" s="64" t="s">
        <v>432</v>
      </c>
      <c r="G54" s="65">
        <v>14</v>
      </c>
      <c r="H54" s="66"/>
      <c r="I54" s="73">
        <f>G54*H54</f>
        <v>0</v>
      </c>
      <c r="J54" s="50" t="s">
        <v>271</v>
      </c>
    </row>
    <row r="55" spans="1:10" ht="30" x14ac:dyDescent="0.25">
      <c r="B55" s="63" t="s">
        <v>1055</v>
      </c>
      <c r="C55" s="68" t="s">
        <v>1054</v>
      </c>
      <c r="D55" s="68" t="s">
        <v>1053</v>
      </c>
      <c r="E55" s="62"/>
      <c r="F55" s="62"/>
      <c r="G55" s="62"/>
      <c r="H55" s="62"/>
      <c r="I55" s="62"/>
    </row>
    <row r="56" spans="1:10" x14ac:dyDescent="0.2">
      <c r="A56" s="54" t="s">
        <v>1197</v>
      </c>
      <c r="B56" s="63" t="s">
        <v>1052</v>
      </c>
      <c r="C56" s="68" t="s">
        <v>1051</v>
      </c>
      <c r="D56" s="68" t="s">
        <v>1050</v>
      </c>
      <c r="E56" s="64" t="s">
        <v>433</v>
      </c>
      <c r="F56" s="64" t="s">
        <v>432</v>
      </c>
      <c r="G56" s="65">
        <v>14</v>
      </c>
      <c r="H56" s="66"/>
      <c r="I56" s="73">
        <f>G56*H56</f>
        <v>0</v>
      </c>
      <c r="J56" s="50" t="s">
        <v>271</v>
      </c>
    </row>
    <row r="57" spans="1:10" x14ac:dyDescent="0.25">
      <c r="B57" s="63" t="s">
        <v>1049</v>
      </c>
      <c r="C57" s="68" t="s">
        <v>163</v>
      </c>
      <c r="D57" s="68" t="s">
        <v>149</v>
      </c>
      <c r="E57" s="62"/>
      <c r="F57" s="62"/>
      <c r="G57" s="62"/>
      <c r="H57" s="62"/>
      <c r="I57" s="62"/>
    </row>
    <row r="58" spans="1:10" x14ac:dyDescent="0.25">
      <c r="B58" s="63" t="s">
        <v>1048</v>
      </c>
      <c r="C58" s="68" t="s">
        <v>164</v>
      </c>
      <c r="D58" s="68" t="s">
        <v>150</v>
      </c>
      <c r="E58" s="62"/>
      <c r="F58" s="62"/>
      <c r="G58" s="62"/>
      <c r="H58" s="62"/>
      <c r="I58" s="62"/>
    </row>
    <row r="59" spans="1:10" x14ac:dyDescent="0.25">
      <c r="B59" s="63" t="s">
        <v>1047</v>
      </c>
      <c r="C59" s="68" t="s">
        <v>16</v>
      </c>
      <c r="D59" s="68" t="s">
        <v>1046</v>
      </c>
      <c r="E59" s="62"/>
      <c r="F59" s="62"/>
      <c r="G59" s="62"/>
      <c r="H59" s="62"/>
      <c r="I59" s="62"/>
    </row>
    <row r="60" spans="1:10" x14ac:dyDescent="0.2">
      <c r="A60" s="54" t="s">
        <v>1198</v>
      </c>
      <c r="B60" s="63" t="s">
        <v>1045</v>
      </c>
      <c r="C60" s="68" t="s">
        <v>1044</v>
      </c>
      <c r="D60" s="68" t="s">
        <v>1043</v>
      </c>
      <c r="E60" s="64" t="s">
        <v>148</v>
      </c>
      <c r="F60" s="64" t="s">
        <v>148</v>
      </c>
      <c r="G60" s="65">
        <v>848</v>
      </c>
      <c r="H60" s="66"/>
      <c r="I60" s="73">
        <f>G60*H60</f>
        <v>0</v>
      </c>
      <c r="J60" s="50" t="s">
        <v>271</v>
      </c>
    </row>
    <row r="61" spans="1:10" x14ac:dyDescent="0.25">
      <c r="B61" s="63" t="s">
        <v>1042</v>
      </c>
      <c r="C61" s="68" t="s">
        <v>165</v>
      </c>
      <c r="D61" s="68" t="s">
        <v>151</v>
      </c>
      <c r="E61" s="62"/>
      <c r="F61" s="62"/>
      <c r="G61" s="62"/>
      <c r="H61" s="62"/>
      <c r="I61" s="62"/>
    </row>
    <row r="62" spans="1:10" x14ac:dyDescent="0.25">
      <c r="B62" s="63" t="s">
        <v>1041</v>
      </c>
      <c r="C62" s="68" t="s">
        <v>166</v>
      </c>
      <c r="D62" s="68" t="s">
        <v>93</v>
      </c>
      <c r="E62" s="62"/>
      <c r="F62" s="62"/>
      <c r="G62" s="62"/>
      <c r="H62" s="62"/>
      <c r="I62" s="62"/>
    </row>
    <row r="63" spans="1:10" x14ac:dyDescent="0.2">
      <c r="A63" s="54" t="s">
        <v>1199</v>
      </c>
      <c r="B63" s="63" t="s">
        <v>17</v>
      </c>
      <c r="C63" s="68" t="s">
        <v>167</v>
      </c>
      <c r="D63" s="68" t="s">
        <v>94</v>
      </c>
      <c r="E63" s="64" t="s">
        <v>433</v>
      </c>
      <c r="F63" s="64" t="s">
        <v>432</v>
      </c>
      <c r="G63" s="65">
        <v>44</v>
      </c>
      <c r="H63" s="66"/>
      <c r="I63" s="73">
        <f>G63*H63</f>
        <v>0</v>
      </c>
      <c r="J63" s="50" t="s">
        <v>271</v>
      </c>
    </row>
    <row r="64" spans="1:10" x14ac:dyDescent="0.25">
      <c r="B64" s="63" t="s">
        <v>1040</v>
      </c>
      <c r="C64" s="68" t="s">
        <v>168</v>
      </c>
      <c r="D64" s="68" t="s">
        <v>95</v>
      </c>
      <c r="E64" s="62"/>
      <c r="F64" s="62"/>
      <c r="G64" s="62"/>
      <c r="H64" s="62"/>
      <c r="I64" s="62"/>
    </row>
    <row r="65" spans="1:10" x14ac:dyDescent="0.2">
      <c r="A65" s="54" t="s">
        <v>1200</v>
      </c>
      <c r="B65" s="63" t="s">
        <v>18</v>
      </c>
      <c r="C65" s="68" t="s">
        <v>20</v>
      </c>
      <c r="D65" s="68" t="s">
        <v>19</v>
      </c>
      <c r="E65" s="64" t="s">
        <v>433</v>
      </c>
      <c r="F65" s="64" t="s">
        <v>432</v>
      </c>
      <c r="G65" s="65">
        <v>20</v>
      </c>
      <c r="H65" s="66"/>
      <c r="I65" s="73">
        <f>G65*H65</f>
        <v>0</v>
      </c>
      <c r="J65" s="50" t="s">
        <v>271</v>
      </c>
    </row>
    <row r="66" spans="1:10" x14ac:dyDescent="0.25">
      <c r="B66" s="63" t="s">
        <v>1039</v>
      </c>
      <c r="C66" s="68" t="s">
        <v>1038</v>
      </c>
      <c r="D66" s="68" t="s">
        <v>1037</v>
      </c>
      <c r="E66" s="62"/>
      <c r="F66" s="62"/>
      <c r="G66" s="62"/>
      <c r="H66" s="62"/>
      <c r="I66" s="62"/>
    </row>
    <row r="67" spans="1:10" x14ac:dyDescent="0.2">
      <c r="A67" s="54" t="s">
        <v>1201</v>
      </c>
      <c r="B67" s="63" t="s">
        <v>1036</v>
      </c>
      <c r="C67" s="68" t="s">
        <v>49</v>
      </c>
      <c r="D67" s="68" t="s">
        <v>50</v>
      </c>
      <c r="E67" s="64" t="s">
        <v>148</v>
      </c>
      <c r="F67" s="64" t="s">
        <v>148</v>
      </c>
      <c r="G67" s="65">
        <v>90</v>
      </c>
      <c r="H67" s="66"/>
      <c r="I67" s="73">
        <f>G67*H67</f>
        <v>0</v>
      </c>
      <c r="J67" s="50" t="s">
        <v>271</v>
      </c>
    </row>
    <row r="68" spans="1:10" x14ac:dyDescent="0.25">
      <c r="B68" s="63" t="s">
        <v>1035</v>
      </c>
      <c r="C68" s="68" t="s">
        <v>12</v>
      </c>
      <c r="D68" s="68" t="s">
        <v>1034</v>
      </c>
      <c r="E68" s="62"/>
      <c r="F68" s="62"/>
      <c r="G68" s="62"/>
      <c r="H68" s="62"/>
      <c r="I68" s="62"/>
    </row>
    <row r="69" spans="1:10" x14ac:dyDescent="0.25">
      <c r="B69" s="63" t="s">
        <v>1033</v>
      </c>
      <c r="C69" s="68" t="s">
        <v>1032</v>
      </c>
      <c r="D69" s="68" t="s">
        <v>1031</v>
      </c>
      <c r="E69" s="62"/>
      <c r="F69" s="62"/>
      <c r="G69" s="62"/>
      <c r="H69" s="62"/>
      <c r="I69" s="62"/>
    </row>
    <row r="70" spans="1:10" ht="30" x14ac:dyDescent="0.2">
      <c r="A70" s="54" t="s">
        <v>1202</v>
      </c>
      <c r="B70" s="63" t="s">
        <v>1030</v>
      </c>
      <c r="C70" s="68" t="s">
        <v>1029</v>
      </c>
      <c r="D70" s="68" t="s">
        <v>1028</v>
      </c>
      <c r="E70" s="64" t="s">
        <v>148</v>
      </c>
      <c r="F70" s="64" t="s">
        <v>148</v>
      </c>
      <c r="G70" s="65">
        <v>120</v>
      </c>
      <c r="H70" s="66"/>
      <c r="I70" s="73">
        <f>G70*H70</f>
        <v>0</v>
      </c>
      <c r="J70" s="50" t="s">
        <v>271</v>
      </c>
    </row>
    <row r="71" spans="1:10" ht="30" x14ac:dyDescent="0.25">
      <c r="B71" s="63" t="s">
        <v>1027</v>
      </c>
      <c r="C71" s="68" t="s">
        <v>169</v>
      </c>
      <c r="D71" s="68" t="s">
        <v>152</v>
      </c>
      <c r="E71" s="62"/>
      <c r="F71" s="62"/>
      <c r="G71" s="62"/>
      <c r="H71" s="62"/>
      <c r="I71" s="62"/>
    </row>
    <row r="72" spans="1:10" ht="30" x14ac:dyDescent="0.25">
      <c r="B72" s="63" t="s">
        <v>1026</v>
      </c>
      <c r="C72" s="68" t="s">
        <v>1025</v>
      </c>
      <c r="D72" s="68" t="s">
        <v>1024</v>
      </c>
      <c r="E72" s="62"/>
      <c r="F72" s="62"/>
      <c r="G72" s="62"/>
      <c r="H72" s="62"/>
      <c r="I72" s="62"/>
    </row>
    <row r="73" spans="1:10" ht="30" x14ac:dyDescent="0.2">
      <c r="A73" s="54" t="s">
        <v>1203</v>
      </c>
      <c r="B73" s="63" t="s">
        <v>1023</v>
      </c>
      <c r="C73" s="68" t="s">
        <v>1022</v>
      </c>
      <c r="D73" s="68" t="s">
        <v>1021</v>
      </c>
      <c r="E73" s="64" t="s">
        <v>433</v>
      </c>
      <c r="F73" s="64" t="s">
        <v>432</v>
      </c>
      <c r="G73" s="65">
        <v>6</v>
      </c>
      <c r="H73" s="66"/>
      <c r="I73" s="73">
        <f>G73*H73</f>
        <v>0</v>
      </c>
      <c r="J73" s="50" t="s">
        <v>271</v>
      </c>
    </row>
    <row r="74" spans="1:10" x14ac:dyDescent="0.25">
      <c r="B74" s="63" t="s">
        <v>1020</v>
      </c>
      <c r="C74" s="68" t="s">
        <v>1019</v>
      </c>
      <c r="D74" s="68" t="s">
        <v>1018</v>
      </c>
      <c r="E74" s="62"/>
      <c r="F74" s="62"/>
      <c r="G74" s="62"/>
      <c r="H74" s="62"/>
      <c r="I74" s="62"/>
    </row>
    <row r="75" spans="1:10" ht="30" x14ac:dyDescent="0.25">
      <c r="B75" s="63" t="s">
        <v>1017</v>
      </c>
      <c r="C75" s="68" t="s">
        <v>1016</v>
      </c>
      <c r="D75" s="68" t="s">
        <v>1015</v>
      </c>
      <c r="E75" s="62"/>
      <c r="F75" s="62"/>
      <c r="G75" s="62"/>
      <c r="H75" s="62"/>
      <c r="I75" s="62"/>
    </row>
    <row r="76" spans="1:10" x14ac:dyDescent="0.2">
      <c r="A76" s="54" t="s">
        <v>1204</v>
      </c>
      <c r="B76" s="63" t="s">
        <v>1014</v>
      </c>
      <c r="C76" s="68" t="s">
        <v>1013</v>
      </c>
      <c r="D76" s="68" t="s">
        <v>1012</v>
      </c>
      <c r="E76" s="64" t="s">
        <v>148</v>
      </c>
      <c r="F76" s="64" t="s">
        <v>148</v>
      </c>
      <c r="G76" s="65">
        <v>310</v>
      </c>
      <c r="H76" s="66"/>
      <c r="I76" s="73">
        <f>G76*H76</f>
        <v>0</v>
      </c>
      <c r="J76" s="50" t="s">
        <v>271</v>
      </c>
    </row>
    <row r="77" spans="1:10" ht="30" x14ac:dyDescent="0.25">
      <c r="B77" s="63" t="s">
        <v>1011</v>
      </c>
      <c r="C77" s="68" t="s">
        <v>170</v>
      </c>
      <c r="D77" s="68" t="s">
        <v>153</v>
      </c>
      <c r="E77" s="62"/>
      <c r="F77" s="62"/>
      <c r="G77" s="62"/>
      <c r="H77" s="62"/>
      <c r="I77" s="62"/>
    </row>
    <row r="78" spans="1:10" x14ac:dyDescent="0.25">
      <c r="B78" s="63" t="s">
        <v>1010</v>
      </c>
      <c r="C78" s="68" t="s">
        <v>171</v>
      </c>
      <c r="D78" s="68" t="s">
        <v>117</v>
      </c>
      <c r="E78" s="62"/>
      <c r="F78" s="62"/>
      <c r="G78" s="62"/>
      <c r="H78" s="62"/>
      <c r="I78" s="62"/>
    </row>
    <row r="79" spans="1:10" ht="30" x14ac:dyDescent="0.2">
      <c r="A79" s="54" t="s">
        <v>1205</v>
      </c>
      <c r="B79" s="63" t="s">
        <v>23</v>
      </c>
      <c r="C79" s="68" t="s">
        <v>22</v>
      </c>
      <c r="D79" s="68" t="s">
        <v>21</v>
      </c>
      <c r="E79" s="64" t="s">
        <v>433</v>
      </c>
      <c r="F79" s="64" t="s">
        <v>432</v>
      </c>
      <c r="G79" s="65">
        <v>10</v>
      </c>
      <c r="H79" s="66"/>
      <c r="I79" s="73">
        <f>G79*H79</f>
        <v>0</v>
      </c>
      <c r="J79" s="50" t="s">
        <v>271</v>
      </c>
    </row>
    <row r="80" spans="1:10" x14ac:dyDescent="0.25">
      <c r="B80" s="63" t="s">
        <v>1009</v>
      </c>
      <c r="C80" s="68" t="s">
        <v>1008</v>
      </c>
      <c r="D80" s="68" t="s">
        <v>96</v>
      </c>
      <c r="E80" s="62"/>
      <c r="F80" s="62"/>
      <c r="G80" s="62"/>
      <c r="H80" s="62"/>
      <c r="I80" s="62"/>
    </row>
    <row r="81" spans="1:10" x14ac:dyDescent="0.25">
      <c r="B81" s="63" t="s">
        <v>1303</v>
      </c>
      <c r="C81" s="68" t="s">
        <v>172</v>
      </c>
      <c r="D81" s="68" t="s">
        <v>207</v>
      </c>
      <c r="E81" s="62"/>
      <c r="F81" s="62"/>
      <c r="G81" s="62"/>
      <c r="H81" s="62"/>
      <c r="I81" s="62"/>
    </row>
    <row r="82" spans="1:10" ht="30" x14ac:dyDescent="0.25">
      <c r="B82" s="63" t="s">
        <v>1304</v>
      </c>
      <c r="C82" s="68" t="s">
        <v>173</v>
      </c>
      <c r="D82" s="68" t="s">
        <v>108</v>
      </c>
      <c r="E82" s="62"/>
      <c r="F82" s="62"/>
      <c r="G82" s="62"/>
      <c r="H82" s="62"/>
      <c r="I82" s="62"/>
    </row>
    <row r="83" spans="1:10" x14ac:dyDescent="0.2">
      <c r="A83" s="54" t="s">
        <v>1206</v>
      </c>
      <c r="B83" s="63" t="s">
        <v>1305</v>
      </c>
      <c r="C83" s="68" t="s">
        <v>119</v>
      </c>
      <c r="D83" s="68" t="s">
        <v>118</v>
      </c>
      <c r="E83" s="64" t="s">
        <v>480</v>
      </c>
      <c r="F83" s="64" t="s">
        <v>480</v>
      </c>
      <c r="G83" s="65">
        <v>6051.72</v>
      </c>
      <c r="H83" s="66"/>
      <c r="I83" s="73">
        <f>G83*H83</f>
        <v>0</v>
      </c>
      <c r="J83" s="50" t="s">
        <v>271</v>
      </c>
    </row>
    <row r="84" spans="1:10" ht="30" x14ac:dyDescent="0.2">
      <c r="A84" s="54" t="s">
        <v>1207</v>
      </c>
      <c r="B84" s="63" t="s">
        <v>1306</v>
      </c>
      <c r="C84" s="68" t="s">
        <v>121</v>
      </c>
      <c r="D84" s="68" t="s">
        <v>120</v>
      </c>
      <c r="E84" s="64" t="s">
        <v>480</v>
      </c>
      <c r="F84" s="64" t="s">
        <v>480</v>
      </c>
      <c r="G84" s="65">
        <v>556.48</v>
      </c>
      <c r="H84" s="66"/>
      <c r="I84" s="73">
        <f>G84*H84</f>
        <v>0</v>
      </c>
      <c r="J84" s="50" t="s">
        <v>271</v>
      </c>
    </row>
    <row r="85" spans="1:10" ht="30" x14ac:dyDescent="0.25">
      <c r="B85" s="63" t="s">
        <v>1307</v>
      </c>
      <c r="C85" s="68" t="s">
        <v>1007</v>
      </c>
      <c r="D85" s="68" t="s">
        <v>1006</v>
      </c>
      <c r="E85" s="62"/>
      <c r="F85" s="62"/>
      <c r="G85" s="62"/>
      <c r="H85" s="62"/>
      <c r="I85" s="62"/>
    </row>
    <row r="86" spans="1:10" ht="30" x14ac:dyDescent="0.2">
      <c r="A86" s="54" t="s">
        <v>1208</v>
      </c>
      <c r="B86" s="63" t="s">
        <v>1308</v>
      </c>
      <c r="C86" s="68" t="s">
        <v>996</v>
      </c>
      <c r="D86" s="68" t="s">
        <v>1005</v>
      </c>
      <c r="E86" s="64" t="s">
        <v>480</v>
      </c>
      <c r="F86" s="64" t="s">
        <v>480</v>
      </c>
      <c r="G86" s="65">
        <v>278.24</v>
      </c>
      <c r="H86" s="66"/>
      <c r="I86" s="73">
        <f>G86*H86</f>
        <v>0</v>
      </c>
      <c r="J86" s="50" t="s">
        <v>271</v>
      </c>
    </row>
    <row r="87" spans="1:10" x14ac:dyDescent="0.25">
      <c r="B87" s="63" t="s">
        <v>1309</v>
      </c>
      <c r="C87" s="68" t="s">
        <v>1004</v>
      </c>
      <c r="D87" s="68" t="s">
        <v>1003</v>
      </c>
      <c r="E87" s="62"/>
      <c r="F87" s="62"/>
      <c r="G87" s="62"/>
      <c r="H87" s="62"/>
      <c r="I87" s="62"/>
    </row>
    <row r="88" spans="1:10" ht="30" x14ac:dyDescent="0.2">
      <c r="A88" s="54" t="s">
        <v>1209</v>
      </c>
      <c r="B88" s="63" t="s">
        <v>1310</v>
      </c>
      <c r="C88" s="68" t="s">
        <v>996</v>
      </c>
      <c r="D88" s="68" t="s">
        <v>995</v>
      </c>
      <c r="E88" s="64" t="s">
        <v>480</v>
      </c>
      <c r="F88" s="64" t="s">
        <v>480</v>
      </c>
      <c r="G88" s="65">
        <v>69.56</v>
      </c>
      <c r="H88" s="66"/>
      <c r="I88" s="73">
        <f>G88*H88</f>
        <v>0</v>
      </c>
      <c r="J88" s="50" t="s">
        <v>271</v>
      </c>
    </row>
    <row r="89" spans="1:10" ht="30" x14ac:dyDescent="0.25">
      <c r="B89" s="63" t="s">
        <v>1311</v>
      </c>
      <c r="C89" s="68" t="s">
        <v>174</v>
      </c>
      <c r="D89" s="68" t="s">
        <v>122</v>
      </c>
      <c r="E89" s="62"/>
      <c r="F89" s="62"/>
      <c r="G89" s="62"/>
      <c r="H89" s="62"/>
      <c r="I89" s="62"/>
    </row>
    <row r="90" spans="1:10" ht="30" x14ac:dyDescent="0.25">
      <c r="B90" s="63" t="s">
        <v>1312</v>
      </c>
      <c r="C90" s="68" t="s">
        <v>1002</v>
      </c>
      <c r="D90" s="68" t="s">
        <v>208</v>
      </c>
      <c r="E90" s="62"/>
      <c r="F90" s="62"/>
      <c r="G90" s="62"/>
      <c r="H90" s="62"/>
      <c r="I90" s="62"/>
    </row>
    <row r="91" spans="1:10" x14ac:dyDescent="0.2">
      <c r="A91" s="54" t="s">
        <v>1210</v>
      </c>
      <c r="B91" s="63" t="s">
        <v>1313</v>
      </c>
      <c r="C91" s="68" t="s">
        <v>1001</v>
      </c>
      <c r="D91" s="68" t="s">
        <v>1000</v>
      </c>
      <c r="E91" s="64" t="s">
        <v>480</v>
      </c>
      <c r="F91" s="64" t="s">
        <v>480</v>
      </c>
      <c r="G91" s="65">
        <v>5833.84</v>
      </c>
      <c r="H91" s="66"/>
      <c r="I91" s="73">
        <f>G91*H91</f>
        <v>0</v>
      </c>
      <c r="J91" s="50" t="s">
        <v>271</v>
      </c>
    </row>
    <row r="92" spans="1:10" ht="30" x14ac:dyDescent="0.2">
      <c r="A92" s="54" t="s">
        <v>1211</v>
      </c>
      <c r="B92" s="63" t="s">
        <v>1314</v>
      </c>
      <c r="C92" s="68" t="s">
        <v>123</v>
      </c>
      <c r="D92" s="68" t="s">
        <v>999</v>
      </c>
      <c r="E92" s="64" t="s">
        <v>480</v>
      </c>
      <c r="F92" s="64" t="s">
        <v>480</v>
      </c>
      <c r="G92" s="65">
        <v>388.86</v>
      </c>
      <c r="H92" s="66"/>
      <c r="I92" s="73">
        <f>G92*H92</f>
        <v>0</v>
      </c>
      <c r="J92" s="50" t="s">
        <v>271</v>
      </c>
    </row>
    <row r="93" spans="1:10" ht="30" x14ac:dyDescent="0.25">
      <c r="B93" s="63" t="s">
        <v>1315</v>
      </c>
      <c r="C93" s="68" t="s">
        <v>998</v>
      </c>
      <c r="D93" s="68" t="s">
        <v>997</v>
      </c>
      <c r="E93" s="62"/>
      <c r="F93" s="62"/>
      <c r="G93" s="62"/>
      <c r="H93" s="62"/>
      <c r="I93" s="62"/>
    </row>
    <row r="94" spans="1:10" ht="30" x14ac:dyDescent="0.2">
      <c r="A94" s="54" t="s">
        <v>1212</v>
      </c>
      <c r="B94" s="63" t="s">
        <v>1316</v>
      </c>
      <c r="C94" s="68" t="s">
        <v>996</v>
      </c>
      <c r="D94" s="68" t="s">
        <v>995</v>
      </c>
      <c r="E94" s="64" t="s">
        <v>480</v>
      </c>
      <c r="F94" s="64" t="s">
        <v>480</v>
      </c>
      <c r="G94" s="65">
        <v>194.43</v>
      </c>
      <c r="H94" s="66"/>
      <c r="I94" s="73">
        <f>G94*H94</f>
        <v>0</v>
      </c>
      <c r="J94" s="50" t="s">
        <v>271</v>
      </c>
    </row>
    <row r="95" spans="1:10" ht="30" x14ac:dyDescent="0.25">
      <c r="B95" s="63" t="s">
        <v>1317</v>
      </c>
      <c r="C95" s="68" t="s">
        <v>994</v>
      </c>
      <c r="D95" s="68" t="s">
        <v>97</v>
      </c>
      <c r="E95" s="62"/>
      <c r="F95" s="62"/>
      <c r="G95" s="62"/>
      <c r="H95" s="62"/>
      <c r="I95" s="62"/>
    </row>
    <row r="96" spans="1:10" x14ac:dyDescent="0.2">
      <c r="A96" s="54" t="s">
        <v>1213</v>
      </c>
      <c r="B96" s="63" t="s">
        <v>1318</v>
      </c>
      <c r="C96" s="68" t="s">
        <v>993</v>
      </c>
      <c r="D96" s="68" t="s">
        <v>992</v>
      </c>
      <c r="E96" s="64" t="s">
        <v>480</v>
      </c>
      <c r="F96" s="64" t="s">
        <v>480</v>
      </c>
      <c r="G96" s="65">
        <v>63.88</v>
      </c>
      <c r="H96" s="66"/>
      <c r="I96" s="73">
        <f>G96*H96</f>
        <v>0</v>
      </c>
      <c r="J96" s="50" t="s">
        <v>271</v>
      </c>
    </row>
    <row r="97" spans="1:10" x14ac:dyDescent="0.25">
      <c r="B97" s="63" t="s">
        <v>1319</v>
      </c>
      <c r="C97" s="68" t="s">
        <v>175</v>
      </c>
      <c r="D97" s="68" t="s">
        <v>209</v>
      </c>
      <c r="E97" s="62"/>
      <c r="F97" s="62"/>
      <c r="G97" s="62"/>
      <c r="H97" s="62"/>
      <c r="I97" s="62"/>
    </row>
    <row r="98" spans="1:10" x14ac:dyDescent="0.25">
      <c r="B98" s="63" t="s">
        <v>1320</v>
      </c>
      <c r="C98" s="68" t="s">
        <v>991</v>
      </c>
      <c r="D98" s="68" t="s">
        <v>990</v>
      </c>
      <c r="E98" s="62"/>
      <c r="F98" s="62"/>
      <c r="G98" s="62"/>
      <c r="H98" s="62"/>
      <c r="I98" s="62"/>
    </row>
    <row r="99" spans="1:10" x14ac:dyDescent="0.2">
      <c r="A99" s="54" t="s">
        <v>1214</v>
      </c>
      <c r="B99" s="63" t="s">
        <v>1321</v>
      </c>
      <c r="C99" s="68" t="s">
        <v>989</v>
      </c>
      <c r="D99" s="68" t="s">
        <v>988</v>
      </c>
      <c r="E99" s="64" t="s">
        <v>480</v>
      </c>
      <c r="F99" s="64" t="s">
        <v>480</v>
      </c>
      <c r="G99" s="65">
        <v>129.62</v>
      </c>
      <c r="H99" s="66"/>
      <c r="I99" s="73">
        <f>G99*H99</f>
        <v>0</v>
      </c>
      <c r="J99" s="50" t="s">
        <v>271</v>
      </c>
    </row>
    <row r="100" spans="1:10" x14ac:dyDescent="0.25">
      <c r="B100" s="63" t="s">
        <v>1322</v>
      </c>
      <c r="C100" s="68" t="s">
        <v>987</v>
      </c>
      <c r="D100" s="68" t="s">
        <v>986</v>
      </c>
      <c r="E100" s="62"/>
      <c r="F100" s="62"/>
      <c r="G100" s="62"/>
      <c r="H100" s="62"/>
      <c r="I100" s="62"/>
    </row>
    <row r="101" spans="1:10" x14ac:dyDescent="0.2">
      <c r="A101" s="54" t="s">
        <v>1215</v>
      </c>
      <c r="B101" s="63" t="s">
        <v>1323</v>
      </c>
      <c r="C101" s="68" t="s">
        <v>985</v>
      </c>
      <c r="D101" s="68" t="s">
        <v>984</v>
      </c>
      <c r="E101" s="64" t="s">
        <v>480</v>
      </c>
      <c r="F101" s="64" t="s">
        <v>480</v>
      </c>
      <c r="G101" s="65">
        <v>2086.8000000000002</v>
      </c>
      <c r="H101" s="66"/>
      <c r="I101" s="73">
        <f>G101*H101</f>
        <v>0</v>
      </c>
      <c r="J101" s="50" t="s">
        <v>271</v>
      </c>
    </row>
    <row r="102" spans="1:10" x14ac:dyDescent="0.25">
      <c r="B102" s="63" t="s">
        <v>1324</v>
      </c>
      <c r="C102" s="68" t="s">
        <v>176</v>
      </c>
      <c r="D102" s="68" t="s">
        <v>98</v>
      </c>
      <c r="E102" s="62"/>
      <c r="F102" s="62"/>
      <c r="G102" s="62"/>
      <c r="H102" s="62"/>
      <c r="I102" s="62"/>
    </row>
    <row r="103" spans="1:10" ht="30" x14ac:dyDescent="0.25">
      <c r="B103" s="63" t="s">
        <v>1325</v>
      </c>
      <c r="C103" s="68" t="s">
        <v>983</v>
      </c>
      <c r="D103" s="68" t="s">
        <v>982</v>
      </c>
      <c r="E103" s="62"/>
      <c r="F103" s="62"/>
      <c r="G103" s="62"/>
      <c r="H103" s="62"/>
      <c r="I103" s="62"/>
    </row>
    <row r="104" spans="1:10" x14ac:dyDescent="0.2">
      <c r="A104" s="54" t="s">
        <v>1216</v>
      </c>
      <c r="B104" s="63" t="s">
        <v>1326</v>
      </c>
      <c r="C104" s="68" t="s">
        <v>981</v>
      </c>
      <c r="D104" s="68" t="s">
        <v>980</v>
      </c>
      <c r="E104" s="64" t="s">
        <v>480</v>
      </c>
      <c r="F104" s="64" t="s">
        <v>480</v>
      </c>
      <c r="G104" s="65">
        <v>346.2</v>
      </c>
      <c r="H104" s="66"/>
      <c r="I104" s="73">
        <f>G104*H104</f>
        <v>0</v>
      </c>
      <c r="J104" s="50" t="s">
        <v>271</v>
      </c>
    </row>
    <row r="105" spans="1:10" x14ac:dyDescent="0.25">
      <c r="B105" s="63" t="s">
        <v>1327</v>
      </c>
      <c r="C105" s="68" t="s">
        <v>979</v>
      </c>
      <c r="D105" s="68" t="s">
        <v>978</v>
      </c>
      <c r="E105" s="62"/>
      <c r="F105" s="62"/>
      <c r="G105" s="62"/>
      <c r="H105" s="62"/>
      <c r="I105" s="62"/>
    </row>
    <row r="106" spans="1:10" ht="30" x14ac:dyDescent="0.2">
      <c r="A106" s="54" t="s">
        <v>1217</v>
      </c>
      <c r="B106" s="63" t="s">
        <v>1328</v>
      </c>
      <c r="C106" s="68" t="s">
        <v>977</v>
      </c>
      <c r="D106" s="68" t="s">
        <v>971</v>
      </c>
      <c r="E106" s="64" t="s">
        <v>480</v>
      </c>
      <c r="F106" s="64" t="s">
        <v>480</v>
      </c>
      <c r="G106" s="65">
        <v>11.05</v>
      </c>
      <c r="H106" s="66"/>
      <c r="I106" s="73">
        <f>G106*H106</f>
        <v>0</v>
      </c>
      <c r="J106" s="50" t="s">
        <v>271</v>
      </c>
    </row>
    <row r="107" spans="1:10" ht="30" x14ac:dyDescent="0.2">
      <c r="A107" s="54" t="s">
        <v>1218</v>
      </c>
      <c r="B107" s="63" t="s">
        <v>976</v>
      </c>
      <c r="C107" s="68" t="s">
        <v>975</v>
      </c>
      <c r="D107" s="68" t="s">
        <v>974</v>
      </c>
      <c r="E107" s="64" t="s">
        <v>480</v>
      </c>
      <c r="F107" s="64" t="s">
        <v>480</v>
      </c>
      <c r="G107" s="65">
        <v>3.48</v>
      </c>
      <c r="H107" s="66"/>
      <c r="I107" s="73">
        <f>G107*H107</f>
        <v>0</v>
      </c>
      <c r="J107" s="50" t="s">
        <v>271</v>
      </c>
    </row>
    <row r="108" spans="1:10" ht="30" x14ac:dyDescent="0.25">
      <c r="B108" s="63" t="s">
        <v>1329</v>
      </c>
      <c r="C108" s="68" t="s">
        <v>218</v>
      </c>
      <c r="D108" s="68" t="s">
        <v>212</v>
      </c>
      <c r="E108" s="62"/>
      <c r="F108" s="62"/>
      <c r="G108" s="62"/>
      <c r="H108" s="62"/>
      <c r="I108" s="62"/>
    </row>
    <row r="109" spans="1:10" x14ac:dyDescent="0.25">
      <c r="B109" s="63" t="s">
        <v>1330</v>
      </c>
      <c r="C109" s="68" t="s">
        <v>219</v>
      </c>
      <c r="D109" s="68" t="s">
        <v>973</v>
      </c>
      <c r="E109" s="62"/>
      <c r="F109" s="62"/>
      <c r="G109" s="62"/>
      <c r="H109" s="62"/>
      <c r="I109" s="62"/>
    </row>
    <row r="110" spans="1:10" ht="30" x14ac:dyDescent="0.2">
      <c r="A110" s="54" t="s">
        <v>1219</v>
      </c>
      <c r="B110" s="63" t="s">
        <v>1331</v>
      </c>
      <c r="C110" s="68" t="s">
        <v>972</v>
      </c>
      <c r="D110" s="68" t="s">
        <v>971</v>
      </c>
      <c r="E110" s="64" t="s">
        <v>480</v>
      </c>
      <c r="F110" s="64" t="s">
        <v>480</v>
      </c>
      <c r="G110" s="65">
        <v>39.72</v>
      </c>
      <c r="H110" s="66"/>
      <c r="I110" s="73">
        <f>G110*H110</f>
        <v>0</v>
      </c>
      <c r="J110" s="50" t="s">
        <v>271</v>
      </c>
    </row>
    <row r="111" spans="1:10" ht="30" x14ac:dyDescent="0.2">
      <c r="A111" s="54" t="s">
        <v>1220</v>
      </c>
      <c r="B111" s="63" t="s">
        <v>1332</v>
      </c>
      <c r="C111" s="68" t="s">
        <v>970</v>
      </c>
      <c r="D111" s="68" t="s">
        <v>969</v>
      </c>
      <c r="E111" s="64" t="s">
        <v>480</v>
      </c>
      <c r="F111" s="64" t="s">
        <v>480</v>
      </c>
      <c r="G111" s="65">
        <v>754.68</v>
      </c>
      <c r="H111" s="66"/>
      <c r="I111" s="73">
        <f>G111*H111</f>
        <v>0</v>
      </c>
      <c r="J111" s="50" t="s">
        <v>271</v>
      </c>
    </row>
    <row r="112" spans="1:10" x14ac:dyDescent="0.25">
      <c r="B112" s="63" t="s">
        <v>1333</v>
      </c>
      <c r="C112" s="68" t="s">
        <v>968</v>
      </c>
      <c r="D112" s="68" t="s">
        <v>210</v>
      </c>
      <c r="E112" s="62"/>
      <c r="F112" s="62"/>
      <c r="G112" s="62"/>
      <c r="H112" s="62"/>
      <c r="I112" s="62"/>
    </row>
    <row r="113" spans="1:10" x14ac:dyDescent="0.25">
      <c r="B113" s="63" t="s">
        <v>1334</v>
      </c>
      <c r="C113" s="68" t="s">
        <v>220</v>
      </c>
      <c r="D113" s="68" t="s">
        <v>967</v>
      </c>
      <c r="E113" s="62"/>
      <c r="F113" s="62"/>
      <c r="G113" s="62"/>
      <c r="H113" s="62"/>
      <c r="I113" s="62"/>
    </row>
    <row r="114" spans="1:10" x14ac:dyDescent="0.2">
      <c r="A114" s="54" t="s">
        <v>1221</v>
      </c>
      <c r="B114" s="63" t="s">
        <v>1335</v>
      </c>
      <c r="C114" s="68" t="s">
        <v>966</v>
      </c>
      <c r="D114" s="68" t="s">
        <v>965</v>
      </c>
      <c r="E114" s="64" t="s">
        <v>418</v>
      </c>
      <c r="F114" s="64" t="s">
        <v>418</v>
      </c>
      <c r="G114" s="65">
        <v>2811.9</v>
      </c>
      <c r="H114" s="66"/>
      <c r="I114" s="73">
        <f>G114*H114</f>
        <v>0</v>
      </c>
      <c r="J114" s="50" t="s">
        <v>271</v>
      </c>
    </row>
    <row r="115" spans="1:10" x14ac:dyDescent="0.2">
      <c r="A115" s="54" t="s">
        <v>1222</v>
      </c>
      <c r="B115" s="63" t="s">
        <v>1336</v>
      </c>
      <c r="C115" s="68" t="s">
        <v>964</v>
      </c>
      <c r="D115" s="68" t="s">
        <v>963</v>
      </c>
      <c r="E115" s="64" t="s">
        <v>418</v>
      </c>
      <c r="F115" s="64" t="s">
        <v>418</v>
      </c>
      <c r="G115" s="65">
        <v>4950</v>
      </c>
      <c r="H115" s="66"/>
      <c r="I115" s="73">
        <f>G115*H115</f>
        <v>0</v>
      </c>
      <c r="J115" s="50" t="s">
        <v>271</v>
      </c>
    </row>
    <row r="116" spans="1:10" x14ac:dyDescent="0.25">
      <c r="B116" s="63" t="s">
        <v>962</v>
      </c>
      <c r="C116" s="68" t="s">
        <v>102</v>
      </c>
      <c r="D116" s="68" t="s">
        <v>211</v>
      </c>
      <c r="E116" s="62"/>
      <c r="F116" s="62"/>
      <c r="G116" s="62"/>
      <c r="H116" s="62"/>
      <c r="I116" s="62"/>
    </row>
    <row r="117" spans="1:10" ht="30" x14ac:dyDescent="0.25">
      <c r="B117" s="63" t="s">
        <v>215</v>
      </c>
      <c r="C117" s="68" t="s">
        <v>961</v>
      </c>
      <c r="D117" s="68" t="s">
        <v>960</v>
      </c>
      <c r="E117" s="62"/>
      <c r="F117" s="62"/>
      <c r="G117" s="62"/>
      <c r="H117" s="62"/>
      <c r="I117" s="62"/>
    </row>
    <row r="118" spans="1:10" x14ac:dyDescent="0.2">
      <c r="A118" s="54" t="s">
        <v>1223</v>
      </c>
      <c r="B118" s="63" t="s">
        <v>959</v>
      </c>
      <c r="C118" s="68" t="s">
        <v>958</v>
      </c>
      <c r="D118" s="68" t="s">
        <v>957</v>
      </c>
      <c r="E118" s="64" t="s">
        <v>148</v>
      </c>
      <c r="F118" s="64" t="s">
        <v>148</v>
      </c>
      <c r="G118" s="65">
        <v>160</v>
      </c>
      <c r="H118" s="66"/>
      <c r="I118" s="73">
        <f>G118*H118</f>
        <v>0</v>
      </c>
      <c r="J118" s="50" t="s">
        <v>271</v>
      </c>
    </row>
    <row r="119" spans="1:10" x14ac:dyDescent="0.2">
      <c r="A119" s="54" t="s">
        <v>1224</v>
      </c>
      <c r="B119" s="63" t="s">
        <v>956</v>
      </c>
      <c r="C119" s="68" t="s">
        <v>955</v>
      </c>
      <c r="D119" s="68" t="s">
        <v>954</v>
      </c>
      <c r="E119" s="64" t="s">
        <v>148</v>
      </c>
      <c r="F119" s="64" t="s">
        <v>148</v>
      </c>
      <c r="G119" s="65">
        <v>320</v>
      </c>
      <c r="H119" s="66"/>
      <c r="I119" s="73">
        <f>G119*H119</f>
        <v>0</v>
      </c>
      <c r="J119" s="50" t="s">
        <v>271</v>
      </c>
    </row>
    <row r="120" spans="1:10" ht="30" x14ac:dyDescent="0.25">
      <c r="B120" s="63" t="s">
        <v>953</v>
      </c>
      <c r="C120" s="68" t="s">
        <v>952</v>
      </c>
      <c r="D120" s="68" t="s">
        <v>951</v>
      </c>
      <c r="E120" s="62"/>
      <c r="F120" s="62"/>
      <c r="G120" s="62"/>
      <c r="H120" s="62"/>
      <c r="I120" s="62"/>
    </row>
    <row r="121" spans="1:10" ht="30" x14ac:dyDescent="0.25">
      <c r="B121" s="63" t="s">
        <v>950</v>
      </c>
      <c r="C121" s="68" t="s">
        <v>177</v>
      </c>
      <c r="D121" s="68" t="s">
        <v>949</v>
      </c>
      <c r="E121" s="62"/>
      <c r="F121" s="62"/>
      <c r="G121" s="62"/>
      <c r="H121" s="62"/>
      <c r="I121" s="62"/>
    </row>
    <row r="122" spans="1:10" ht="30" x14ac:dyDescent="0.25">
      <c r="B122" s="63" t="s">
        <v>948</v>
      </c>
      <c r="C122" s="68" t="s">
        <v>947</v>
      </c>
      <c r="D122" s="68" t="s">
        <v>103</v>
      </c>
      <c r="E122" s="62"/>
      <c r="F122" s="62"/>
      <c r="G122" s="62"/>
      <c r="H122" s="62"/>
      <c r="I122" s="62"/>
    </row>
    <row r="123" spans="1:10" x14ac:dyDescent="0.2">
      <c r="A123" s="54" t="s">
        <v>1225</v>
      </c>
      <c r="B123" s="63" t="s">
        <v>946</v>
      </c>
      <c r="C123" s="68" t="s">
        <v>945</v>
      </c>
      <c r="D123" s="68" t="s">
        <v>944</v>
      </c>
      <c r="E123" s="64" t="s">
        <v>480</v>
      </c>
      <c r="F123" s="64" t="s">
        <v>480</v>
      </c>
      <c r="G123" s="65">
        <v>200</v>
      </c>
      <c r="H123" s="66"/>
      <c r="I123" s="73">
        <f>G123*H123</f>
        <v>0</v>
      </c>
      <c r="J123" s="50" t="s">
        <v>271</v>
      </c>
    </row>
    <row r="124" spans="1:10" ht="30" x14ac:dyDescent="0.25">
      <c r="B124" s="63" t="s">
        <v>943</v>
      </c>
      <c r="C124" s="68" t="s">
        <v>104</v>
      </c>
      <c r="D124" s="68" t="s">
        <v>942</v>
      </c>
      <c r="E124" s="62"/>
      <c r="F124" s="62"/>
      <c r="G124" s="62"/>
      <c r="H124" s="62"/>
      <c r="I124" s="62"/>
    </row>
    <row r="125" spans="1:10" ht="30" x14ac:dyDescent="0.2">
      <c r="A125" s="54" t="s">
        <v>1226</v>
      </c>
      <c r="B125" s="63" t="s">
        <v>1337</v>
      </c>
      <c r="C125" s="68" t="s">
        <v>178</v>
      </c>
      <c r="D125" s="68" t="s">
        <v>53</v>
      </c>
      <c r="E125" s="64" t="s">
        <v>480</v>
      </c>
      <c r="F125" s="64" t="s">
        <v>480</v>
      </c>
      <c r="G125" s="65">
        <v>3732.26</v>
      </c>
      <c r="H125" s="66"/>
      <c r="I125" s="73">
        <f>G125*H125</f>
        <v>0</v>
      </c>
      <c r="J125" s="50" t="s">
        <v>271</v>
      </c>
    </row>
    <row r="126" spans="1:10" ht="30" x14ac:dyDescent="0.25">
      <c r="B126" s="63" t="s">
        <v>941</v>
      </c>
      <c r="C126" s="68" t="s">
        <v>221</v>
      </c>
      <c r="D126" s="68" t="s">
        <v>940</v>
      </c>
      <c r="E126" s="62"/>
      <c r="F126" s="62"/>
      <c r="G126" s="62"/>
      <c r="H126" s="62"/>
      <c r="I126" s="62"/>
    </row>
    <row r="127" spans="1:10" x14ac:dyDescent="0.2">
      <c r="A127" s="54" t="s">
        <v>1159</v>
      </c>
      <c r="B127" s="63" t="s">
        <v>939</v>
      </c>
      <c r="C127" s="68" t="s">
        <v>938</v>
      </c>
      <c r="D127" s="68" t="s">
        <v>932</v>
      </c>
      <c r="E127" s="64" t="s">
        <v>480</v>
      </c>
      <c r="F127" s="64" t="s">
        <v>480</v>
      </c>
      <c r="G127" s="65">
        <v>896.63</v>
      </c>
      <c r="H127" s="66"/>
      <c r="I127" s="73">
        <f>G127*H127</f>
        <v>0</v>
      </c>
      <c r="J127" s="50" t="s">
        <v>271</v>
      </c>
    </row>
    <row r="128" spans="1:10" x14ac:dyDescent="0.25">
      <c r="B128" s="63" t="s">
        <v>937</v>
      </c>
      <c r="C128" s="68" t="s">
        <v>936</v>
      </c>
      <c r="D128" s="68" t="s">
        <v>935</v>
      </c>
      <c r="E128" s="62"/>
      <c r="F128" s="62"/>
      <c r="G128" s="62"/>
      <c r="H128" s="62"/>
      <c r="I128" s="62"/>
    </row>
    <row r="129" spans="1:10" x14ac:dyDescent="0.2">
      <c r="A129" s="54" t="s">
        <v>1158</v>
      </c>
      <c r="B129" s="63" t="s">
        <v>934</v>
      </c>
      <c r="C129" s="68" t="s">
        <v>933</v>
      </c>
      <c r="D129" s="68" t="s">
        <v>932</v>
      </c>
      <c r="E129" s="64" t="s">
        <v>480</v>
      </c>
      <c r="F129" s="64" t="s">
        <v>480</v>
      </c>
      <c r="G129" s="65">
        <v>2835.63</v>
      </c>
      <c r="H129" s="66"/>
      <c r="I129" s="73">
        <f>G129*H129</f>
        <v>0</v>
      </c>
      <c r="J129" s="50" t="s">
        <v>271</v>
      </c>
    </row>
    <row r="130" spans="1:10" ht="30" x14ac:dyDescent="0.25">
      <c r="B130" s="82" t="s">
        <v>1355</v>
      </c>
      <c r="C130" s="68" t="s">
        <v>931</v>
      </c>
      <c r="D130" s="68" t="s">
        <v>105</v>
      </c>
      <c r="E130" s="62"/>
      <c r="F130" s="62"/>
      <c r="G130" s="62"/>
      <c r="H130" s="62"/>
      <c r="I130" s="62"/>
    </row>
    <row r="131" spans="1:10" ht="30" x14ac:dyDescent="0.25">
      <c r="B131" s="63" t="s">
        <v>930</v>
      </c>
      <c r="C131" s="68" t="s">
        <v>179</v>
      </c>
      <c r="D131" s="68" t="s">
        <v>124</v>
      </c>
      <c r="E131" s="62"/>
      <c r="F131" s="62"/>
      <c r="G131" s="62"/>
      <c r="H131" s="62"/>
      <c r="I131" s="62"/>
    </row>
    <row r="132" spans="1:10" ht="45" x14ac:dyDescent="0.25">
      <c r="B132" s="63" t="s">
        <v>929</v>
      </c>
      <c r="C132" s="68" t="s">
        <v>928</v>
      </c>
      <c r="D132" s="68" t="s">
        <v>927</v>
      </c>
      <c r="E132" s="62"/>
      <c r="F132" s="62"/>
      <c r="G132" s="62"/>
      <c r="H132" s="62"/>
      <c r="I132" s="62"/>
    </row>
    <row r="133" spans="1:10" x14ac:dyDescent="0.2">
      <c r="A133" s="54" t="s">
        <v>1105</v>
      </c>
      <c r="B133" s="63" t="s">
        <v>926</v>
      </c>
      <c r="C133" s="68" t="s">
        <v>925</v>
      </c>
      <c r="D133" s="68" t="s">
        <v>924</v>
      </c>
      <c r="E133" s="64" t="s">
        <v>480</v>
      </c>
      <c r="F133" s="64" t="s">
        <v>480</v>
      </c>
      <c r="G133" s="65">
        <v>2111.48</v>
      </c>
      <c r="H133" s="66"/>
      <c r="I133" s="73">
        <f>G133*H133</f>
        <v>0</v>
      </c>
      <c r="J133" s="50" t="s">
        <v>271</v>
      </c>
    </row>
    <row r="134" spans="1:10" ht="45" x14ac:dyDescent="0.25">
      <c r="B134" s="63" t="s">
        <v>923</v>
      </c>
      <c r="C134" s="68" t="s">
        <v>922</v>
      </c>
      <c r="D134" s="68" t="s">
        <v>921</v>
      </c>
      <c r="E134" s="62"/>
      <c r="F134" s="62"/>
      <c r="G134" s="62"/>
      <c r="H134" s="62"/>
      <c r="I134" s="62"/>
    </row>
    <row r="135" spans="1:10" x14ac:dyDescent="0.2">
      <c r="A135" s="54" t="s">
        <v>1096</v>
      </c>
      <c r="B135" s="63" t="s">
        <v>920</v>
      </c>
      <c r="C135" s="68" t="s">
        <v>919</v>
      </c>
      <c r="D135" s="68" t="s">
        <v>918</v>
      </c>
      <c r="E135" s="64" t="s">
        <v>418</v>
      </c>
      <c r="F135" s="64" t="s">
        <v>418</v>
      </c>
      <c r="G135" s="65">
        <v>240</v>
      </c>
      <c r="H135" s="66"/>
      <c r="I135" s="73">
        <f>G135*H135</f>
        <v>0</v>
      </c>
      <c r="J135" s="50" t="s">
        <v>271</v>
      </c>
    </row>
    <row r="136" spans="1:10" ht="30" x14ac:dyDescent="0.2">
      <c r="A136" s="54" t="s">
        <v>1009</v>
      </c>
      <c r="B136" s="63" t="s">
        <v>917</v>
      </c>
      <c r="C136" s="68" t="s">
        <v>916</v>
      </c>
      <c r="D136" s="68" t="s">
        <v>915</v>
      </c>
      <c r="E136" s="64" t="s">
        <v>480</v>
      </c>
      <c r="F136" s="64" t="s">
        <v>480</v>
      </c>
      <c r="G136" s="65">
        <v>1806.35</v>
      </c>
      <c r="H136" s="66"/>
      <c r="I136" s="73">
        <f>G136*H136</f>
        <v>0</v>
      </c>
      <c r="J136" s="50" t="s">
        <v>271</v>
      </c>
    </row>
    <row r="137" spans="1:10" x14ac:dyDescent="0.25">
      <c r="B137" s="63" t="s">
        <v>914</v>
      </c>
      <c r="C137" s="68" t="s">
        <v>180</v>
      </c>
      <c r="D137" s="68" t="s">
        <v>61</v>
      </c>
      <c r="E137" s="62"/>
      <c r="F137" s="62"/>
      <c r="G137" s="62"/>
      <c r="H137" s="62"/>
      <c r="I137" s="62"/>
    </row>
    <row r="138" spans="1:10" x14ac:dyDescent="0.25">
      <c r="B138" s="63" t="s">
        <v>913</v>
      </c>
      <c r="C138" s="68" t="s">
        <v>181</v>
      </c>
      <c r="D138" s="68" t="s">
        <v>62</v>
      </c>
      <c r="E138" s="62"/>
      <c r="F138" s="62"/>
      <c r="G138" s="62"/>
      <c r="H138" s="62"/>
      <c r="I138" s="62"/>
    </row>
    <row r="139" spans="1:10" ht="30" x14ac:dyDescent="0.2">
      <c r="A139" s="54" t="s">
        <v>869</v>
      </c>
      <c r="B139" s="63" t="s">
        <v>63</v>
      </c>
      <c r="C139" s="68" t="s">
        <v>182</v>
      </c>
      <c r="D139" s="68" t="s">
        <v>106</v>
      </c>
      <c r="E139" s="64" t="s">
        <v>418</v>
      </c>
      <c r="F139" s="64" t="s">
        <v>418</v>
      </c>
      <c r="G139" s="65">
        <v>1957.84</v>
      </c>
      <c r="H139" s="66"/>
      <c r="I139" s="73">
        <f>G139*H139</f>
        <v>0</v>
      </c>
      <c r="J139" s="50" t="s">
        <v>271</v>
      </c>
    </row>
    <row r="140" spans="1:10" ht="30" x14ac:dyDescent="0.25">
      <c r="B140" s="63" t="s">
        <v>912</v>
      </c>
      <c r="C140" s="68" t="s">
        <v>911</v>
      </c>
      <c r="D140" s="68" t="s">
        <v>64</v>
      </c>
      <c r="E140" s="62"/>
      <c r="F140" s="62"/>
      <c r="G140" s="62"/>
      <c r="H140" s="62"/>
      <c r="I140" s="62"/>
    </row>
    <row r="141" spans="1:10" x14ac:dyDescent="0.25">
      <c r="B141" s="63" t="s">
        <v>910</v>
      </c>
      <c r="C141" s="68" t="s">
        <v>909</v>
      </c>
      <c r="D141" s="68" t="s">
        <v>908</v>
      </c>
      <c r="E141" s="62"/>
      <c r="F141" s="62"/>
      <c r="G141" s="62"/>
      <c r="H141" s="62"/>
      <c r="I141" s="62"/>
    </row>
    <row r="142" spans="1:10" x14ac:dyDescent="0.2">
      <c r="A142" s="54" t="s">
        <v>859</v>
      </c>
      <c r="B142" s="63" t="s">
        <v>907</v>
      </c>
      <c r="C142" s="68" t="s">
        <v>906</v>
      </c>
      <c r="D142" s="68" t="s">
        <v>905</v>
      </c>
      <c r="E142" s="64" t="s">
        <v>480</v>
      </c>
      <c r="F142" s="64" t="s">
        <v>480</v>
      </c>
      <c r="G142" s="65">
        <v>2241.04</v>
      </c>
      <c r="H142" s="66"/>
      <c r="I142" s="73">
        <f>G142*H142</f>
        <v>0</v>
      </c>
      <c r="J142" s="50" t="s">
        <v>271</v>
      </c>
    </row>
    <row r="143" spans="1:10" x14ac:dyDescent="0.25">
      <c r="B143" s="63" t="s">
        <v>904</v>
      </c>
      <c r="C143" s="68" t="s">
        <v>183</v>
      </c>
      <c r="D143" s="68" t="s">
        <v>65</v>
      </c>
      <c r="E143" s="62"/>
      <c r="F143" s="62"/>
      <c r="G143" s="62"/>
      <c r="H143" s="62"/>
      <c r="I143" s="62"/>
    </row>
    <row r="144" spans="1:10" ht="30" x14ac:dyDescent="0.25">
      <c r="B144" s="63" t="s">
        <v>903</v>
      </c>
      <c r="C144" s="68" t="s">
        <v>184</v>
      </c>
      <c r="D144" s="68" t="s">
        <v>66</v>
      </c>
      <c r="E144" s="62"/>
      <c r="F144" s="62"/>
      <c r="G144" s="62"/>
      <c r="H144" s="62"/>
      <c r="I144" s="62"/>
    </row>
    <row r="145" spans="1:10" x14ac:dyDescent="0.2">
      <c r="A145" s="54" t="s">
        <v>815</v>
      </c>
      <c r="B145" s="63" t="s">
        <v>67</v>
      </c>
      <c r="C145" s="68" t="s">
        <v>185</v>
      </c>
      <c r="D145" s="68" t="s">
        <v>68</v>
      </c>
      <c r="E145" s="64" t="s">
        <v>480</v>
      </c>
      <c r="F145" s="64" t="s">
        <v>480</v>
      </c>
      <c r="G145" s="65">
        <v>660.8</v>
      </c>
      <c r="H145" s="66"/>
      <c r="I145" s="73">
        <f>G145*H145</f>
        <v>0</v>
      </c>
      <c r="J145" s="50" t="s">
        <v>271</v>
      </c>
    </row>
    <row r="146" spans="1:10" ht="30" x14ac:dyDescent="0.25">
      <c r="B146" s="63" t="s">
        <v>902</v>
      </c>
      <c r="C146" s="68" t="s">
        <v>186</v>
      </c>
      <c r="D146" s="68" t="s">
        <v>901</v>
      </c>
      <c r="E146" s="62"/>
      <c r="F146" s="62"/>
      <c r="G146" s="62"/>
      <c r="H146" s="62"/>
      <c r="I146" s="62"/>
    </row>
    <row r="147" spans="1:10" ht="30" x14ac:dyDescent="0.25">
      <c r="B147" s="63" t="s">
        <v>900</v>
      </c>
      <c r="C147" s="68" t="s">
        <v>899</v>
      </c>
      <c r="D147" s="68" t="s">
        <v>898</v>
      </c>
      <c r="E147" s="62"/>
      <c r="F147" s="62"/>
      <c r="G147" s="62"/>
      <c r="H147" s="62"/>
      <c r="I147" s="62"/>
    </row>
    <row r="148" spans="1:10" x14ac:dyDescent="0.2">
      <c r="A148" s="54" t="s">
        <v>793</v>
      </c>
      <c r="B148" s="63" t="s">
        <v>897</v>
      </c>
      <c r="C148" s="68" t="s">
        <v>896</v>
      </c>
      <c r="D148" s="68" t="s">
        <v>895</v>
      </c>
      <c r="E148" s="64" t="s">
        <v>480</v>
      </c>
      <c r="F148" s="64" t="s">
        <v>480</v>
      </c>
      <c r="G148" s="65">
        <v>660.8</v>
      </c>
      <c r="H148" s="66"/>
      <c r="I148" s="73">
        <f>G148*H148</f>
        <v>0</v>
      </c>
      <c r="J148" s="50" t="s">
        <v>271</v>
      </c>
    </row>
    <row r="149" spans="1:10" ht="45" x14ac:dyDescent="0.25">
      <c r="B149" s="63" t="s">
        <v>894</v>
      </c>
      <c r="C149" s="68" t="s">
        <v>893</v>
      </c>
      <c r="D149" s="68" t="s">
        <v>892</v>
      </c>
      <c r="E149" s="62"/>
      <c r="F149" s="62"/>
      <c r="G149" s="62"/>
      <c r="H149" s="62"/>
      <c r="I149" s="62"/>
    </row>
    <row r="150" spans="1:10" ht="30" x14ac:dyDescent="0.25">
      <c r="B150" s="63" t="s">
        <v>891</v>
      </c>
      <c r="C150" s="68" t="s">
        <v>890</v>
      </c>
      <c r="D150" s="68" t="s">
        <v>889</v>
      </c>
      <c r="E150" s="62"/>
      <c r="F150" s="62"/>
      <c r="G150" s="62"/>
      <c r="H150" s="62"/>
      <c r="I150" s="62"/>
    </row>
    <row r="151" spans="1:10" x14ac:dyDescent="0.2">
      <c r="A151" s="54" t="s">
        <v>719</v>
      </c>
      <c r="B151" s="63" t="s">
        <v>888</v>
      </c>
      <c r="C151" s="68" t="s">
        <v>887</v>
      </c>
      <c r="D151" s="68" t="s">
        <v>886</v>
      </c>
      <c r="E151" s="64" t="s">
        <v>418</v>
      </c>
      <c r="F151" s="64" t="s">
        <v>418</v>
      </c>
      <c r="G151" s="65">
        <v>3304</v>
      </c>
      <c r="H151" s="66"/>
      <c r="I151" s="73">
        <f>G151*H151</f>
        <v>0</v>
      </c>
      <c r="J151" s="50" t="s">
        <v>271</v>
      </c>
    </row>
    <row r="152" spans="1:10" x14ac:dyDescent="0.25">
      <c r="B152" s="63" t="s">
        <v>885</v>
      </c>
      <c r="C152" s="68" t="s">
        <v>29</v>
      </c>
      <c r="D152" s="68" t="s">
        <v>28</v>
      </c>
      <c r="E152" s="62"/>
      <c r="F152" s="62"/>
      <c r="G152" s="62"/>
      <c r="H152" s="62"/>
      <c r="I152" s="62"/>
    </row>
    <row r="153" spans="1:10" x14ac:dyDescent="0.25">
      <c r="B153" s="63" t="s">
        <v>884</v>
      </c>
      <c r="C153" s="68" t="s">
        <v>30</v>
      </c>
      <c r="D153" s="68" t="s">
        <v>883</v>
      </c>
      <c r="E153" s="62"/>
      <c r="F153" s="62"/>
      <c r="G153" s="62"/>
      <c r="H153" s="62"/>
      <c r="I153" s="62"/>
    </row>
    <row r="154" spans="1:10" ht="30" x14ac:dyDescent="0.2">
      <c r="A154" s="54" t="s">
        <v>1227</v>
      </c>
      <c r="B154" s="63" t="s">
        <v>33</v>
      </c>
      <c r="C154" s="68" t="s">
        <v>882</v>
      </c>
      <c r="D154" s="68" t="s">
        <v>881</v>
      </c>
      <c r="E154" s="64" t="s">
        <v>34</v>
      </c>
      <c r="F154" s="64" t="s">
        <v>34</v>
      </c>
      <c r="G154" s="65">
        <v>22582.57</v>
      </c>
      <c r="H154" s="66"/>
      <c r="I154" s="73">
        <f>G154*H154</f>
        <v>0</v>
      </c>
      <c r="J154" s="50" t="s">
        <v>271</v>
      </c>
    </row>
    <row r="155" spans="1:10" ht="30" x14ac:dyDescent="0.2">
      <c r="A155" s="54" t="s">
        <v>1228</v>
      </c>
      <c r="B155" s="63" t="s">
        <v>35</v>
      </c>
      <c r="C155" s="68" t="s">
        <v>880</v>
      </c>
      <c r="D155" s="68" t="s">
        <v>879</v>
      </c>
      <c r="E155" s="64" t="s">
        <v>34</v>
      </c>
      <c r="F155" s="64" t="s">
        <v>34</v>
      </c>
      <c r="G155" s="65">
        <v>1333.44</v>
      </c>
      <c r="H155" s="66"/>
      <c r="I155" s="73">
        <f>G155*H155</f>
        <v>0</v>
      </c>
      <c r="J155" s="50" t="s">
        <v>271</v>
      </c>
    </row>
    <row r="156" spans="1:10" ht="30" x14ac:dyDescent="0.2">
      <c r="A156" s="54" t="s">
        <v>1229</v>
      </c>
      <c r="B156" s="63" t="s">
        <v>36</v>
      </c>
      <c r="C156" s="68" t="s">
        <v>878</v>
      </c>
      <c r="D156" s="68" t="s">
        <v>877</v>
      </c>
      <c r="E156" s="64" t="s">
        <v>34</v>
      </c>
      <c r="F156" s="64" t="s">
        <v>34</v>
      </c>
      <c r="G156" s="65">
        <v>2841.39</v>
      </c>
      <c r="H156" s="66"/>
      <c r="I156" s="73">
        <f>G156*H156</f>
        <v>0</v>
      </c>
      <c r="J156" s="50" t="s">
        <v>271</v>
      </c>
    </row>
    <row r="157" spans="1:10" x14ac:dyDescent="0.25">
      <c r="B157" s="63" t="s">
        <v>876</v>
      </c>
      <c r="C157" s="68" t="s">
        <v>32</v>
      </c>
      <c r="D157" s="68" t="s">
        <v>31</v>
      </c>
      <c r="E157" s="62"/>
      <c r="F157" s="62"/>
      <c r="G157" s="62"/>
      <c r="H157" s="62"/>
      <c r="I157" s="62"/>
    </row>
    <row r="158" spans="1:10" x14ac:dyDescent="0.2">
      <c r="A158" s="54" t="s">
        <v>1230</v>
      </c>
      <c r="B158" s="63" t="s">
        <v>37</v>
      </c>
      <c r="C158" s="68" t="s">
        <v>875</v>
      </c>
      <c r="D158" s="68" t="s">
        <v>874</v>
      </c>
      <c r="E158" s="64" t="s">
        <v>34</v>
      </c>
      <c r="F158" s="64" t="s">
        <v>34</v>
      </c>
      <c r="G158" s="65">
        <v>34.880000000000003</v>
      </c>
      <c r="H158" s="66"/>
      <c r="I158" s="73">
        <f>G158*H158</f>
        <v>0</v>
      </c>
      <c r="J158" s="50" t="s">
        <v>271</v>
      </c>
    </row>
    <row r="159" spans="1:10" ht="30" x14ac:dyDescent="0.2">
      <c r="A159" s="54" t="s">
        <v>1231</v>
      </c>
      <c r="B159" s="63" t="s">
        <v>40</v>
      </c>
      <c r="C159" s="68" t="s">
        <v>873</v>
      </c>
      <c r="D159" s="68" t="s">
        <v>872</v>
      </c>
      <c r="E159" s="64" t="s">
        <v>34</v>
      </c>
      <c r="F159" s="64" t="s">
        <v>34</v>
      </c>
      <c r="G159" s="65">
        <v>2709.39</v>
      </c>
      <c r="H159" s="66"/>
      <c r="I159" s="73">
        <f>G159*H159</f>
        <v>0</v>
      </c>
      <c r="J159" s="50" t="s">
        <v>271</v>
      </c>
    </row>
    <row r="160" spans="1:10" x14ac:dyDescent="0.2">
      <c r="A160" s="54" t="s">
        <v>1232</v>
      </c>
      <c r="B160" s="63" t="s">
        <v>38</v>
      </c>
      <c r="C160" s="68" t="s">
        <v>871</v>
      </c>
      <c r="D160" s="68" t="s">
        <v>870</v>
      </c>
      <c r="E160" s="64" t="s">
        <v>34</v>
      </c>
      <c r="F160" s="64" t="s">
        <v>34</v>
      </c>
      <c r="G160" s="65">
        <v>2065.44</v>
      </c>
      <c r="H160" s="66"/>
      <c r="I160" s="73">
        <f>G160*H160</f>
        <v>0</v>
      </c>
      <c r="J160" s="50" t="s">
        <v>271</v>
      </c>
    </row>
    <row r="161" spans="1:10" ht="45" x14ac:dyDescent="0.25">
      <c r="B161" s="63" t="s">
        <v>869</v>
      </c>
      <c r="C161" s="68" t="s">
        <v>868</v>
      </c>
      <c r="D161" s="68" t="s">
        <v>39</v>
      </c>
      <c r="E161" s="62"/>
      <c r="F161" s="62"/>
      <c r="G161" s="62"/>
      <c r="H161" s="62"/>
      <c r="I161" s="62"/>
    </row>
    <row r="162" spans="1:10" x14ac:dyDescent="0.25">
      <c r="B162" s="63" t="s">
        <v>867</v>
      </c>
      <c r="C162" s="68" t="s">
        <v>866</v>
      </c>
      <c r="D162" s="68" t="s">
        <v>46</v>
      </c>
      <c r="E162" s="62"/>
      <c r="F162" s="62"/>
      <c r="G162" s="62"/>
      <c r="H162" s="62"/>
      <c r="I162" s="62"/>
    </row>
    <row r="163" spans="1:10" x14ac:dyDescent="0.25">
      <c r="B163" s="63" t="s">
        <v>865</v>
      </c>
      <c r="C163" s="68" t="s">
        <v>864</v>
      </c>
      <c r="D163" s="68" t="s">
        <v>47</v>
      </c>
      <c r="E163" s="62"/>
      <c r="F163" s="62"/>
      <c r="G163" s="62"/>
      <c r="H163" s="62"/>
      <c r="I163" s="62"/>
    </row>
    <row r="164" spans="1:10" x14ac:dyDescent="0.25">
      <c r="B164" s="63" t="s">
        <v>863</v>
      </c>
      <c r="C164" s="68" t="s">
        <v>862</v>
      </c>
      <c r="D164" s="68" t="s">
        <v>48</v>
      </c>
      <c r="E164" s="62"/>
      <c r="F164" s="62"/>
      <c r="G164" s="62"/>
      <c r="H164" s="62"/>
      <c r="I164" s="62"/>
    </row>
    <row r="165" spans="1:10" x14ac:dyDescent="0.2">
      <c r="A165" s="54" t="s">
        <v>1233</v>
      </c>
      <c r="B165" s="63" t="s">
        <v>861</v>
      </c>
      <c r="C165" s="68" t="s">
        <v>860</v>
      </c>
      <c r="D165" s="68" t="s">
        <v>860</v>
      </c>
      <c r="E165" s="64" t="s">
        <v>418</v>
      </c>
      <c r="F165" s="64" t="s">
        <v>418</v>
      </c>
      <c r="G165" s="65">
        <v>6989.31</v>
      </c>
      <c r="H165" s="66"/>
      <c r="I165" s="73">
        <f>G165*H165</f>
        <v>0</v>
      </c>
      <c r="J165" s="50" t="s">
        <v>271</v>
      </c>
    </row>
    <row r="166" spans="1:10" ht="30" x14ac:dyDescent="0.25">
      <c r="B166" s="63" t="s">
        <v>859</v>
      </c>
      <c r="C166" s="68" t="s">
        <v>222</v>
      </c>
      <c r="D166" s="68" t="s">
        <v>858</v>
      </c>
      <c r="E166" s="62"/>
      <c r="F166" s="62"/>
      <c r="G166" s="62"/>
      <c r="H166" s="62"/>
      <c r="I166" s="62"/>
    </row>
    <row r="167" spans="1:10" x14ac:dyDescent="0.25">
      <c r="B167" s="63" t="s">
        <v>857</v>
      </c>
      <c r="C167" s="68" t="s">
        <v>856</v>
      </c>
      <c r="D167" s="68" t="s">
        <v>14</v>
      </c>
      <c r="E167" s="62"/>
      <c r="F167" s="62"/>
      <c r="G167" s="62"/>
      <c r="H167" s="62"/>
      <c r="I167" s="62"/>
    </row>
    <row r="168" spans="1:10" ht="30" x14ac:dyDescent="0.25">
      <c r="B168" s="63" t="s">
        <v>855</v>
      </c>
      <c r="C168" s="68" t="s">
        <v>854</v>
      </c>
      <c r="D168" s="68" t="s">
        <v>853</v>
      </c>
      <c r="E168" s="62"/>
      <c r="F168" s="62"/>
      <c r="G168" s="62"/>
      <c r="H168" s="62"/>
      <c r="I168" s="62"/>
    </row>
    <row r="169" spans="1:10" ht="30" x14ac:dyDescent="0.2">
      <c r="A169" s="54" t="s">
        <v>1234</v>
      </c>
      <c r="B169" s="63" t="s">
        <v>15</v>
      </c>
      <c r="C169" s="68" t="s">
        <v>852</v>
      </c>
      <c r="D169" s="68" t="s">
        <v>851</v>
      </c>
      <c r="E169" s="64" t="s">
        <v>308</v>
      </c>
      <c r="F169" s="64" t="s">
        <v>808</v>
      </c>
      <c r="G169" s="65">
        <v>1</v>
      </c>
      <c r="H169" s="66"/>
      <c r="I169" s="73">
        <f>G169*H169</f>
        <v>0</v>
      </c>
      <c r="J169" s="50" t="s">
        <v>1343</v>
      </c>
    </row>
    <row r="170" spans="1:10" x14ac:dyDescent="0.25">
      <c r="B170" s="63" t="s">
        <v>850</v>
      </c>
      <c r="C170" s="68" t="s">
        <v>849</v>
      </c>
      <c r="D170" s="68" t="s">
        <v>848</v>
      </c>
      <c r="E170" s="62"/>
      <c r="F170" s="62"/>
      <c r="G170" s="62"/>
      <c r="H170" s="62"/>
      <c r="I170" s="62"/>
    </row>
    <row r="171" spans="1:10" ht="30" x14ac:dyDescent="0.25">
      <c r="B171" s="63" t="s">
        <v>847</v>
      </c>
      <c r="C171" s="68" t="s">
        <v>846</v>
      </c>
      <c r="D171" s="68" t="s">
        <v>845</v>
      </c>
      <c r="E171" s="62"/>
      <c r="F171" s="62"/>
      <c r="G171" s="62"/>
      <c r="H171" s="62"/>
      <c r="I171" s="62"/>
    </row>
    <row r="172" spans="1:10" x14ac:dyDescent="0.2">
      <c r="A172" s="54" t="s">
        <v>1235</v>
      </c>
      <c r="B172" s="63" t="s">
        <v>844</v>
      </c>
      <c r="C172" s="68" t="s">
        <v>843</v>
      </c>
      <c r="D172" s="68" t="s">
        <v>842</v>
      </c>
      <c r="E172" s="64" t="s">
        <v>148</v>
      </c>
      <c r="F172" s="64" t="s">
        <v>148</v>
      </c>
      <c r="G172" s="65">
        <v>210</v>
      </c>
      <c r="H172" s="66"/>
      <c r="I172" s="73">
        <f>G172*H172</f>
        <v>0</v>
      </c>
      <c r="J172" s="50" t="s">
        <v>1343</v>
      </c>
    </row>
    <row r="173" spans="1:10" ht="30" x14ac:dyDescent="0.25">
      <c r="B173" s="63" t="s">
        <v>841</v>
      </c>
      <c r="C173" s="68" t="s">
        <v>840</v>
      </c>
      <c r="D173" s="68" t="s">
        <v>839</v>
      </c>
      <c r="E173" s="62"/>
      <c r="F173" s="62"/>
      <c r="G173" s="62"/>
      <c r="H173" s="62"/>
      <c r="I173" s="62"/>
    </row>
    <row r="174" spans="1:10" ht="30" x14ac:dyDescent="0.25">
      <c r="B174" s="63" t="s">
        <v>838</v>
      </c>
      <c r="C174" s="68" t="s">
        <v>837</v>
      </c>
      <c r="D174" s="68" t="s">
        <v>836</v>
      </c>
      <c r="E174" s="62"/>
      <c r="F174" s="62"/>
      <c r="G174" s="62"/>
      <c r="H174" s="62"/>
      <c r="I174" s="62"/>
    </row>
    <row r="175" spans="1:10" ht="30" x14ac:dyDescent="0.2">
      <c r="A175" s="54" t="s">
        <v>1236</v>
      </c>
      <c r="B175" s="63" t="s">
        <v>835</v>
      </c>
      <c r="C175" s="68" t="s">
        <v>834</v>
      </c>
      <c r="D175" s="68" t="s">
        <v>833</v>
      </c>
      <c r="E175" s="64" t="s">
        <v>148</v>
      </c>
      <c r="F175" s="64" t="s">
        <v>148</v>
      </c>
      <c r="G175" s="65">
        <v>210</v>
      </c>
      <c r="H175" s="66"/>
      <c r="I175" s="73">
        <f>G175*H175</f>
        <v>0</v>
      </c>
      <c r="J175" s="50" t="s">
        <v>1343</v>
      </c>
    </row>
    <row r="176" spans="1:10" x14ac:dyDescent="0.25">
      <c r="B176" s="63" t="s">
        <v>832</v>
      </c>
      <c r="C176" s="68" t="s">
        <v>831</v>
      </c>
      <c r="D176" s="68" t="s">
        <v>830</v>
      </c>
      <c r="E176" s="62"/>
      <c r="F176" s="62"/>
      <c r="G176" s="62"/>
      <c r="H176" s="62"/>
      <c r="I176" s="62"/>
    </row>
    <row r="177" spans="1:10" x14ac:dyDescent="0.25">
      <c r="B177" s="63" t="s">
        <v>829</v>
      </c>
      <c r="C177" s="68" t="s">
        <v>828</v>
      </c>
      <c r="D177" s="68" t="s">
        <v>827</v>
      </c>
      <c r="E177" s="62"/>
      <c r="F177" s="62"/>
      <c r="G177" s="62"/>
      <c r="H177" s="62"/>
      <c r="I177" s="62"/>
    </row>
    <row r="178" spans="1:10" x14ac:dyDescent="0.2">
      <c r="A178" s="54" t="s">
        <v>679</v>
      </c>
      <c r="B178" s="63" t="s">
        <v>826</v>
      </c>
      <c r="C178" s="68" t="s">
        <v>825</v>
      </c>
      <c r="D178" s="68" t="s">
        <v>824</v>
      </c>
      <c r="E178" s="64" t="s">
        <v>69</v>
      </c>
      <c r="F178" s="64" t="s">
        <v>69</v>
      </c>
      <c r="G178" s="65">
        <v>59735.199999999997</v>
      </c>
      <c r="H178" s="66"/>
      <c r="I178" s="73">
        <f>G178*H178</f>
        <v>0</v>
      </c>
      <c r="J178" s="50" t="s">
        <v>1343</v>
      </c>
    </row>
    <row r="179" spans="1:10" x14ac:dyDescent="0.25">
      <c r="B179" s="63" t="s">
        <v>823</v>
      </c>
      <c r="C179" s="68" t="s">
        <v>822</v>
      </c>
      <c r="D179" s="68" t="s">
        <v>821</v>
      </c>
      <c r="E179" s="62"/>
      <c r="F179" s="62"/>
      <c r="G179" s="62"/>
      <c r="H179" s="62"/>
      <c r="I179" s="62"/>
    </row>
    <row r="180" spans="1:10" x14ac:dyDescent="0.25">
      <c r="B180" s="63" t="s">
        <v>820</v>
      </c>
      <c r="C180" s="68" t="s">
        <v>819</v>
      </c>
      <c r="D180" s="68" t="s">
        <v>51</v>
      </c>
      <c r="E180" s="62"/>
      <c r="F180" s="62"/>
      <c r="G180" s="62"/>
      <c r="H180" s="62"/>
      <c r="I180" s="62"/>
    </row>
    <row r="181" spans="1:10" x14ac:dyDescent="0.2">
      <c r="A181" s="54" t="s">
        <v>1237</v>
      </c>
      <c r="B181" s="63" t="s">
        <v>818</v>
      </c>
      <c r="C181" s="68" t="s">
        <v>817</v>
      </c>
      <c r="D181" s="68" t="s">
        <v>816</v>
      </c>
      <c r="E181" s="64" t="s">
        <v>69</v>
      </c>
      <c r="F181" s="64" t="s">
        <v>69</v>
      </c>
      <c r="G181" s="65">
        <v>924</v>
      </c>
      <c r="H181" s="66"/>
      <c r="I181" s="73">
        <f>G181*H181</f>
        <v>0</v>
      </c>
      <c r="J181" s="50" t="s">
        <v>1343</v>
      </c>
    </row>
    <row r="182" spans="1:10" x14ac:dyDescent="0.25">
      <c r="B182" s="63" t="s">
        <v>815</v>
      </c>
      <c r="C182" s="68" t="s">
        <v>814</v>
      </c>
      <c r="D182" s="68" t="s">
        <v>2</v>
      </c>
      <c r="E182" s="62"/>
      <c r="F182" s="62"/>
      <c r="G182" s="62"/>
      <c r="H182" s="62"/>
      <c r="I182" s="62"/>
    </row>
    <row r="183" spans="1:10" ht="30" x14ac:dyDescent="0.25">
      <c r="B183" s="63" t="s">
        <v>813</v>
      </c>
      <c r="C183" s="68" t="s">
        <v>812</v>
      </c>
      <c r="D183" s="68" t="s">
        <v>3</v>
      </c>
      <c r="E183" s="62"/>
      <c r="F183" s="62"/>
      <c r="G183" s="62"/>
      <c r="H183" s="62"/>
      <c r="I183" s="62"/>
    </row>
    <row r="184" spans="1:10" ht="45" x14ac:dyDescent="0.25">
      <c r="B184" s="63" t="s">
        <v>811</v>
      </c>
      <c r="C184" s="68" t="s">
        <v>244</v>
      </c>
      <c r="D184" s="68" t="s">
        <v>810</v>
      </c>
      <c r="E184" s="62"/>
      <c r="F184" s="62"/>
      <c r="G184" s="62"/>
      <c r="H184" s="62"/>
      <c r="I184" s="62"/>
    </row>
    <row r="185" spans="1:10" x14ac:dyDescent="0.2">
      <c r="A185" s="54" t="s">
        <v>1238</v>
      </c>
      <c r="B185" s="63" t="s">
        <v>4</v>
      </c>
      <c r="C185" s="68" t="s">
        <v>809</v>
      </c>
      <c r="D185" s="68" t="s">
        <v>213</v>
      </c>
      <c r="E185" s="64" t="s">
        <v>308</v>
      </c>
      <c r="F185" s="64" t="s">
        <v>808</v>
      </c>
      <c r="G185" s="65">
        <v>2</v>
      </c>
      <c r="H185" s="66"/>
      <c r="I185" s="73">
        <f>G185*H185</f>
        <v>0</v>
      </c>
      <c r="J185" s="50" t="s">
        <v>1343</v>
      </c>
    </row>
    <row r="186" spans="1:10" x14ac:dyDescent="0.25">
      <c r="B186" s="63" t="s">
        <v>807</v>
      </c>
      <c r="C186" s="68" t="s">
        <v>245</v>
      </c>
      <c r="D186" s="68" t="s">
        <v>806</v>
      </c>
      <c r="E186" s="62"/>
      <c r="F186" s="62"/>
      <c r="G186" s="62"/>
      <c r="H186" s="62"/>
      <c r="I186" s="62"/>
    </row>
    <row r="187" spans="1:10" ht="30" x14ac:dyDescent="0.25">
      <c r="B187" s="63" t="s">
        <v>805</v>
      </c>
      <c r="C187" s="68" t="s">
        <v>246</v>
      </c>
      <c r="D187" s="68" t="s">
        <v>804</v>
      </c>
      <c r="E187" s="62"/>
      <c r="F187" s="62"/>
      <c r="G187" s="62"/>
      <c r="H187" s="62"/>
      <c r="I187" s="62"/>
    </row>
    <row r="188" spans="1:10" x14ac:dyDescent="0.2">
      <c r="A188" s="54" t="s">
        <v>1239</v>
      </c>
      <c r="B188" s="63" t="s">
        <v>803</v>
      </c>
      <c r="C188" s="68" t="s">
        <v>802</v>
      </c>
      <c r="D188" s="68" t="s">
        <v>802</v>
      </c>
      <c r="E188" s="64" t="s">
        <v>148</v>
      </c>
      <c r="F188" s="64" t="s">
        <v>148</v>
      </c>
      <c r="G188" s="65">
        <v>1960</v>
      </c>
      <c r="H188" s="66"/>
      <c r="I188" s="73">
        <f>G188*H188</f>
        <v>0</v>
      </c>
      <c r="J188" s="50" t="s">
        <v>1343</v>
      </c>
    </row>
    <row r="189" spans="1:10" ht="30" x14ac:dyDescent="0.2">
      <c r="A189" s="54" t="s">
        <v>1240</v>
      </c>
      <c r="B189" s="63" t="s">
        <v>801</v>
      </c>
      <c r="C189" s="68" t="s">
        <v>800</v>
      </c>
      <c r="D189" s="68" t="s">
        <v>799</v>
      </c>
      <c r="E189" s="64" t="s">
        <v>480</v>
      </c>
      <c r="F189" s="64" t="s">
        <v>480</v>
      </c>
      <c r="G189" s="65">
        <v>61.58</v>
      </c>
      <c r="H189" s="66"/>
      <c r="I189" s="73">
        <f>G189*H189</f>
        <v>0</v>
      </c>
      <c r="J189" s="50" t="s">
        <v>1343</v>
      </c>
    </row>
    <row r="190" spans="1:10" ht="30" x14ac:dyDescent="0.25">
      <c r="B190" s="63" t="s">
        <v>798</v>
      </c>
      <c r="C190" s="68" t="s">
        <v>247</v>
      </c>
      <c r="D190" s="68" t="s">
        <v>0</v>
      </c>
      <c r="E190" s="62"/>
      <c r="F190" s="62"/>
      <c r="G190" s="62"/>
      <c r="H190" s="62"/>
      <c r="I190" s="62"/>
    </row>
    <row r="191" spans="1:10" ht="30" x14ac:dyDescent="0.25">
      <c r="B191" s="63" t="s">
        <v>797</v>
      </c>
      <c r="C191" s="68" t="s">
        <v>248</v>
      </c>
      <c r="D191" s="68" t="s">
        <v>1</v>
      </c>
      <c r="E191" s="62"/>
      <c r="F191" s="62"/>
      <c r="G191" s="62"/>
      <c r="H191" s="62"/>
      <c r="I191" s="62"/>
    </row>
    <row r="192" spans="1:10" x14ac:dyDescent="0.2">
      <c r="A192" s="54" t="s">
        <v>1240</v>
      </c>
      <c r="B192" s="63" t="s">
        <v>796</v>
      </c>
      <c r="C192" s="68" t="s">
        <v>795</v>
      </c>
      <c r="D192" s="68" t="s">
        <v>794</v>
      </c>
      <c r="E192" s="64" t="s">
        <v>69</v>
      </c>
      <c r="F192" s="64" t="s">
        <v>69</v>
      </c>
      <c r="G192" s="65">
        <v>50764</v>
      </c>
      <c r="H192" s="66"/>
      <c r="I192" s="73">
        <f>G192*H192</f>
        <v>0</v>
      </c>
      <c r="J192" s="50" t="s">
        <v>1343</v>
      </c>
    </row>
    <row r="193" spans="1:10" ht="30" x14ac:dyDescent="0.25">
      <c r="B193" s="63" t="s">
        <v>793</v>
      </c>
      <c r="C193" s="68" t="s">
        <v>187</v>
      </c>
      <c r="D193" s="68" t="s">
        <v>70</v>
      </c>
      <c r="E193" s="62"/>
      <c r="F193" s="62"/>
      <c r="G193" s="62"/>
      <c r="H193" s="62"/>
      <c r="I193" s="62"/>
    </row>
    <row r="194" spans="1:10" x14ac:dyDescent="0.25">
      <c r="B194" s="63" t="s">
        <v>792</v>
      </c>
      <c r="C194" s="68" t="s">
        <v>791</v>
      </c>
      <c r="D194" s="68" t="s">
        <v>71</v>
      </c>
      <c r="E194" s="62"/>
      <c r="F194" s="62"/>
      <c r="G194" s="62"/>
      <c r="H194" s="62"/>
      <c r="I194" s="62"/>
    </row>
    <row r="195" spans="1:10" ht="30" x14ac:dyDescent="0.25">
      <c r="B195" s="63" t="s">
        <v>790</v>
      </c>
      <c r="C195" s="68" t="s">
        <v>188</v>
      </c>
      <c r="D195" s="68" t="s">
        <v>72</v>
      </c>
      <c r="E195" s="62"/>
      <c r="F195" s="62"/>
      <c r="G195" s="62"/>
      <c r="H195" s="62"/>
      <c r="I195" s="62"/>
    </row>
    <row r="196" spans="1:10" x14ac:dyDescent="0.25">
      <c r="B196" s="63" t="s">
        <v>789</v>
      </c>
      <c r="C196" s="68" t="s">
        <v>223</v>
      </c>
      <c r="D196" s="68" t="s">
        <v>73</v>
      </c>
      <c r="E196" s="62"/>
      <c r="F196" s="62"/>
      <c r="G196" s="62"/>
      <c r="H196" s="62"/>
      <c r="I196" s="62"/>
    </row>
    <row r="197" spans="1:10" x14ac:dyDescent="0.2">
      <c r="A197" s="54" t="s">
        <v>667</v>
      </c>
      <c r="B197" s="63" t="s">
        <v>788</v>
      </c>
      <c r="C197" s="68" t="s">
        <v>787</v>
      </c>
      <c r="D197" s="68" t="s">
        <v>786</v>
      </c>
      <c r="E197" s="64" t="s">
        <v>418</v>
      </c>
      <c r="F197" s="64" t="s">
        <v>418</v>
      </c>
      <c r="G197" s="65">
        <v>923.36</v>
      </c>
      <c r="H197" s="66"/>
      <c r="I197" s="73">
        <f>G197*H197</f>
        <v>0</v>
      </c>
      <c r="J197" s="85" t="s">
        <v>271</v>
      </c>
    </row>
    <row r="198" spans="1:10" x14ac:dyDescent="0.25">
      <c r="B198" s="63" t="s">
        <v>785</v>
      </c>
      <c r="C198" s="68" t="s">
        <v>107</v>
      </c>
      <c r="D198" s="68" t="s">
        <v>92</v>
      </c>
      <c r="E198" s="62"/>
      <c r="F198" s="62"/>
      <c r="G198" s="62"/>
      <c r="H198" s="62"/>
      <c r="I198" s="62"/>
    </row>
    <row r="199" spans="1:10" x14ac:dyDescent="0.25">
      <c r="B199" s="63" t="s">
        <v>784</v>
      </c>
      <c r="C199" s="68" t="s">
        <v>783</v>
      </c>
      <c r="D199" s="68" t="s">
        <v>782</v>
      </c>
      <c r="E199" s="62"/>
      <c r="F199" s="62"/>
      <c r="G199" s="62"/>
      <c r="H199" s="62"/>
      <c r="I199" s="62"/>
    </row>
    <row r="200" spans="1:10" x14ac:dyDescent="0.2">
      <c r="A200" s="54" t="s">
        <v>1241</v>
      </c>
      <c r="B200" s="63" t="s">
        <v>781</v>
      </c>
      <c r="C200" s="68" t="s">
        <v>774</v>
      </c>
      <c r="D200" s="68" t="s">
        <v>773</v>
      </c>
      <c r="E200" s="64" t="s">
        <v>418</v>
      </c>
      <c r="F200" s="64" t="s">
        <v>418</v>
      </c>
      <c r="G200" s="65">
        <v>1182.92</v>
      </c>
      <c r="H200" s="66"/>
      <c r="I200" s="73">
        <f>G200*H200</f>
        <v>0</v>
      </c>
      <c r="J200" s="85" t="s">
        <v>271</v>
      </c>
    </row>
    <row r="201" spans="1:10" x14ac:dyDescent="0.25">
      <c r="B201" s="63" t="s">
        <v>780</v>
      </c>
      <c r="C201" s="68" t="s">
        <v>779</v>
      </c>
      <c r="D201" s="68" t="s">
        <v>5</v>
      </c>
      <c r="E201" s="62"/>
      <c r="F201" s="62"/>
      <c r="G201" s="62"/>
      <c r="H201" s="62"/>
      <c r="I201" s="62"/>
    </row>
    <row r="202" spans="1:10" x14ac:dyDescent="0.25">
      <c r="B202" s="63" t="s">
        <v>778</v>
      </c>
      <c r="C202" s="68" t="s">
        <v>777</v>
      </c>
      <c r="D202" s="68" t="s">
        <v>776</v>
      </c>
      <c r="E202" s="62"/>
      <c r="F202" s="62"/>
      <c r="G202" s="62"/>
      <c r="H202" s="62"/>
      <c r="I202" s="62"/>
    </row>
    <row r="203" spans="1:10" x14ac:dyDescent="0.2">
      <c r="A203" s="54" t="s">
        <v>608</v>
      </c>
      <c r="B203" s="63" t="s">
        <v>775</v>
      </c>
      <c r="C203" s="68" t="s">
        <v>774</v>
      </c>
      <c r="D203" s="68" t="s">
        <v>773</v>
      </c>
      <c r="E203" s="64" t="s">
        <v>418</v>
      </c>
      <c r="F203" s="64" t="s">
        <v>418</v>
      </c>
      <c r="G203" s="65">
        <v>50</v>
      </c>
      <c r="H203" s="66"/>
      <c r="I203" s="73">
        <f>G203*H203</f>
        <v>0</v>
      </c>
      <c r="J203" s="85" t="s">
        <v>271</v>
      </c>
    </row>
    <row r="204" spans="1:10" ht="30" x14ac:dyDescent="0.25">
      <c r="B204" s="63" t="s">
        <v>772</v>
      </c>
      <c r="C204" s="68" t="s">
        <v>771</v>
      </c>
      <c r="D204" s="68" t="s">
        <v>6</v>
      </c>
      <c r="E204" s="62"/>
      <c r="F204" s="62"/>
      <c r="G204" s="62"/>
      <c r="H204" s="62"/>
      <c r="I204" s="62"/>
    </row>
    <row r="205" spans="1:10" ht="60" x14ac:dyDescent="0.25">
      <c r="B205" s="63" t="s">
        <v>770</v>
      </c>
      <c r="C205" s="68" t="s">
        <v>769</v>
      </c>
      <c r="D205" s="68" t="s">
        <v>768</v>
      </c>
      <c r="E205" s="62"/>
      <c r="F205" s="62"/>
      <c r="G205" s="62"/>
      <c r="H205" s="62"/>
      <c r="I205" s="62"/>
    </row>
    <row r="206" spans="1:10" x14ac:dyDescent="0.2">
      <c r="A206" s="54" t="s">
        <v>587</v>
      </c>
      <c r="B206" s="63" t="s">
        <v>767</v>
      </c>
      <c r="C206" s="68" t="s">
        <v>766</v>
      </c>
      <c r="D206" s="68" t="s">
        <v>766</v>
      </c>
      <c r="E206" s="64" t="s">
        <v>148</v>
      </c>
      <c r="F206" s="64" t="s">
        <v>148</v>
      </c>
      <c r="G206" s="65">
        <v>314</v>
      </c>
      <c r="H206" s="66"/>
      <c r="I206" s="73">
        <f>G206*H206</f>
        <v>0</v>
      </c>
      <c r="J206" s="85" t="s">
        <v>271</v>
      </c>
    </row>
    <row r="207" spans="1:10" ht="30" x14ac:dyDescent="0.25">
      <c r="B207" s="63" t="s">
        <v>765</v>
      </c>
      <c r="C207" s="68" t="s">
        <v>224</v>
      </c>
      <c r="D207" s="68" t="s">
        <v>109</v>
      </c>
      <c r="E207" s="62"/>
      <c r="F207" s="62"/>
      <c r="G207" s="62"/>
      <c r="H207" s="62"/>
      <c r="I207" s="62"/>
    </row>
    <row r="208" spans="1:10" ht="45" x14ac:dyDescent="0.25">
      <c r="B208" s="63" t="s">
        <v>764</v>
      </c>
      <c r="C208" s="68" t="s">
        <v>225</v>
      </c>
      <c r="D208" s="68" t="s">
        <v>763</v>
      </c>
      <c r="E208" s="62"/>
      <c r="F208" s="62"/>
      <c r="G208" s="62"/>
      <c r="H208" s="62"/>
      <c r="I208" s="62"/>
    </row>
    <row r="209" spans="1:10" ht="45" x14ac:dyDescent="0.25">
      <c r="B209" s="63" t="s">
        <v>762</v>
      </c>
      <c r="C209" s="68" t="s">
        <v>761</v>
      </c>
      <c r="D209" s="68" t="s">
        <v>760</v>
      </c>
      <c r="E209" s="62"/>
      <c r="F209" s="62"/>
      <c r="G209" s="62"/>
      <c r="H209" s="62"/>
      <c r="I209" s="62"/>
    </row>
    <row r="210" spans="1:10" x14ac:dyDescent="0.2">
      <c r="A210" s="54" t="s">
        <v>1242</v>
      </c>
      <c r="B210" s="63" t="s">
        <v>759</v>
      </c>
      <c r="C210" s="68" t="s">
        <v>758</v>
      </c>
      <c r="D210" s="68" t="s">
        <v>757</v>
      </c>
      <c r="E210" s="64" t="s">
        <v>480</v>
      </c>
      <c r="F210" s="64" t="s">
        <v>480</v>
      </c>
      <c r="G210" s="65">
        <v>111.93</v>
      </c>
      <c r="H210" s="66"/>
      <c r="I210" s="73">
        <f>G210*H210</f>
        <v>0</v>
      </c>
      <c r="J210" s="85" t="s">
        <v>271</v>
      </c>
    </row>
    <row r="211" spans="1:10" ht="45" x14ac:dyDescent="0.25">
      <c r="B211" s="63" t="s">
        <v>756</v>
      </c>
      <c r="C211" s="68" t="s">
        <v>755</v>
      </c>
      <c r="D211" s="68" t="s">
        <v>754</v>
      </c>
      <c r="E211" s="62"/>
      <c r="F211" s="62"/>
      <c r="G211" s="62"/>
      <c r="H211" s="62"/>
      <c r="I211" s="62"/>
    </row>
    <row r="212" spans="1:10" ht="30" x14ac:dyDescent="0.25">
      <c r="B212" s="63" t="s">
        <v>753</v>
      </c>
      <c r="C212" s="68" t="s">
        <v>752</v>
      </c>
      <c r="D212" s="68" t="s">
        <v>751</v>
      </c>
      <c r="E212" s="62"/>
      <c r="F212" s="62"/>
      <c r="G212" s="62"/>
      <c r="H212" s="62"/>
      <c r="I212" s="62"/>
    </row>
    <row r="213" spans="1:10" x14ac:dyDescent="0.2">
      <c r="A213" s="54" t="s">
        <v>1243</v>
      </c>
      <c r="B213" s="63" t="s">
        <v>750</v>
      </c>
      <c r="C213" s="68" t="s">
        <v>749</v>
      </c>
      <c r="D213" s="68" t="s">
        <v>748</v>
      </c>
      <c r="E213" s="64" t="s">
        <v>480</v>
      </c>
      <c r="F213" s="64" t="s">
        <v>480</v>
      </c>
      <c r="G213" s="65">
        <v>604.99</v>
      </c>
      <c r="H213" s="66"/>
      <c r="I213" s="73">
        <f>G213*H213</f>
        <v>0</v>
      </c>
      <c r="J213" s="85" t="s">
        <v>271</v>
      </c>
    </row>
    <row r="214" spans="1:10" ht="30" x14ac:dyDescent="0.25">
      <c r="B214" s="63" t="s">
        <v>747</v>
      </c>
      <c r="C214" s="68" t="s">
        <v>746</v>
      </c>
      <c r="D214" s="68" t="s">
        <v>745</v>
      </c>
      <c r="E214" s="62"/>
      <c r="F214" s="62"/>
      <c r="G214" s="62"/>
      <c r="H214" s="62"/>
      <c r="I214" s="62"/>
    </row>
    <row r="215" spans="1:10" x14ac:dyDescent="0.2">
      <c r="A215" s="54" t="s">
        <v>1244</v>
      </c>
      <c r="B215" s="83" t="s">
        <v>1356</v>
      </c>
      <c r="C215" s="84" t="s">
        <v>1357</v>
      </c>
      <c r="D215" s="84" t="s">
        <v>1358</v>
      </c>
      <c r="E215" s="64" t="s">
        <v>480</v>
      </c>
      <c r="F215" s="64" t="s">
        <v>480</v>
      </c>
      <c r="G215" s="65">
        <v>530.53</v>
      </c>
      <c r="H215" s="66"/>
      <c r="I215" s="73">
        <f>G215*H215</f>
        <v>0</v>
      </c>
      <c r="J215" s="85" t="s">
        <v>271</v>
      </c>
    </row>
    <row r="216" spans="1:10" x14ac:dyDescent="0.2">
      <c r="A216" s="54" t="s">
        <v>1245</v>
      </c>
      <c r="B216" s="63" t="s">
        <v>744</v>
      </c>
      <c r="C216" s="68" t="s">
        <v>743</v>
      </c>
      <c r="D216" s="68" t="s">
        <v>742</v>
      </c>
      <c r="E216" s="64" t="s">
        <v>480</v>
      </c>
      <c r="F216" s="64" t="s">
        <v>480</v>
      </c>
      <c r="G216" s="65">
        <v>20</v>
      </c>
      <c r="H216" s="66"/>
      <c r="I216" s="73">
        <f>G216*H216</f>
        <v>0</v>
      </c>
      <c r="J216" s="85" t="s">
        <v>271</v>
      </c>
    </row>
    <row r="217" spans="1:10" x14ac:dyDescent="0.25">
      <c r="B217" s="63" t="s">
        <v>741</v>
      </c>
      <c r="C217" s="68" t="s">
        <v>191</v>
      </c>
      <c r="D217" s="68" t="s">
        <v>76</v>
      </c>
      <c r="E217" s="62"/>
      <c r="F217" s="62"/>
      <c r="G217" s="62"/>
      <c r="H217" s="62"/>
      <c r="I217" s="62"/>
    </row>
    <row r="218" spans="1:10" x14ac:dyDescent="0.2">
      <c r="A218" s="54" t="s">
        <v>1246</v>
      </c>
      <c r="B218" s="63" t="s">
        <v>24</v>
      </c>
      <c r="C218" s="68" t="s">
        <v>226</v>
      </c>
      <c r="D218" s="68" t="s">
        <v>10</v>
      </c>
      <c r="E218" s="64" t="s">
        <v>480</v>
      </c>
      <c r="F218" s="64" t="s">
        <v>480</v>
      </c>
      <c r="G218" s="65">
        <v>60</v>
      </c>
      <c r="H218" s="66"/>
      <c r="I218" s="73">
        <f>G218*H218</f>
        <v>0</v>
      </c>
      <c r="J218" s="85" t="s">
        <v>271</v>
      </c>
    </row>
    <row r="219" spans="1:10" x14ac:dyDescent="0.25">
      <c r="B219" s="63" t="s">
        <v>740</v>
      </c>
      <c r="C219" s="68" t="s">
        <v>739</v>
      </c>
      <c r="D219" s="68" t="s">
        <v>110</v>
      </c>
      <c r="E219" s="62"/>
      <c r="F219" s="62"/>
      <c r="G219" s="62"/>
      <c r="H219" s="62"/>
      <c r="I219" s="62"/>
    </row>
    <row r="220" spans="1:10" x14ac:dyDescent="0.25">
      <c r="B220" s="63" t="s">
        <v>738</v>
      </c>
      <c r="C220" s="68" t="s">
        <v>737</v>
      </c>
      <c r="D220" s="68" t="s">
        <v>736</v>
      </c>
      <c r="E220" s="62"/>
      <c r="F220" s="62"/>
      <c r="G220" s="62"/>
      <c r="H220" s="62"/>
      <c r="I220" s="62"/>
    </row>
    <row r="221" spans="1:10" ht="30" x14ac:dyDescent="0.25">
      <c r="B221" s="63" t="s">
        <v>735</v>
      </c>
      <c r="C221" s="68" t="s">
        <v>734</v>
      </c>
      <c r="D221" s="68" t="s">
        <v>733</v>
      </c>
      <c r="E221" s="62"/>
      <c r="F221" s="62"/>
      <c r="G221" s="62"/>
      <c r="H221" s="62"/>
      <c r="I221" s="62"/>
    </row>
    <row r="222" spans="1:10" x14ac:dyDescent="0.2">
      <c r="A222" s="54" t="s">
        <v>1247</v>
      </c>
      <c r="B222" s="63" t="s">
        <v>732</v>
      </c>
      <c r="C222" s="68" t="s">
        <v>731</v>
      </c>
      <c r="D222" s="68" t="s">
        <v>730</v>
      </c>
      <c r="E222" s="64" t="s">
        <v>69</v>
      </c>
      <c r="F222" s="64" t="s">
        <v>69</v>
      </c>
      <c r="G222" s="65">
        <v>101766.39999999999</v>
      </c>
      <c r="H222" s="66"/>
      <c r="I222" s="73">
        <f>G222*H222</f>
        <v>0</v>
      </c>
      <c r="J222" s="85" t="s">
        <v>271</v>
      </c>
    </row>
    <row r="223" spans="1:10" ht="60" x14ac:dyDescent="0.2">
      <c r="A223" s="54" t="s">
        <v>557</v>
      </c>
      <c r="B223" s="63" t="s">
        <v>729</v>
      </c>
      <c r="C223" s="68" t="s">
        <v>728</v>
      </c>
      <c r="D223" s="68" t="s">
        <v>727</v>
      </c>
      <c r="E223" s="64" t="s">
        <v>433</v>
      </c>
      <c r="F223" s="64" t="s">
        <v>432</v>
      </c>
      <c r="G223" s="65">
        <v>200</v>
      </c>
      <c r="H223" s="66"/>
      <c r="I223" s="73">
        <f>G223*H223</f>
        <v>0</v>
      </c>
      <c r="J223" s="85" t="s">
        <v>271</v>
      </c>
    </row>
    <row r="224" spans="1:10" x14ac:dyDescent="0.25">
      <c r="B224" s="63" t="s">
        <v>726</v>
      </c>
      <c r="C224" s="68" t="s">
        <v>724</v>
      </c>
      <c r="D224" s="68" t="s">
        <v>723</v>
      </c>
      <c r="E224" s="62"/>
      <c r="F224" s="62"/>
      <c r="G224" s="62"/>
      <c r="H224" s="62"/>
      <c r="I224" s="62"/>
    </row>
    <row r="225" spans="1:10" x14ac:dyDescent="0.25">
      <c r="B225" s="63" t="s">
        <v>725</v>
      </c>
      <c r="C225" s="68" t="s">
        <v>724</v>
      </c>
      <c r="D225" s="68" t="s">
        <v>723</v>
      </c>
      <c r="E225" s="62"/>
      <c r="F225" s="62"/>
      <c r="G225" s="62"/>
      <c r="H225" s="62"/>
      <c r="I225" s="62"/>
    </row>
    <row r="226" spans="1:10" x14ac:dyDescent="0.2">
      <c r="A226" s="54" t="s">
        <v>525</v>
      </c>
      <c r="B226" s="63" t="s">
        <v>722</v>
      </c>
      <c r="C226" s="68" t="s">
        <v>721</v>
      </c>
      <c r="D226" s="68" t="s">
        <v>720</v>
      </c>
      <c r="E226" s="64" t="s">
        <v>69</v>
      </c>
      <c r="F226" s="64" t="s">
        <v>69</v>
      </c>
      <c r="G226" s="65">
        <v>1000</v>
      </c>
      <c r="H226" s="66"/>
      <c r="I226" s="73">
        <f>G226*H226</f>
        <v>0</v>
      </c>
      <c r="J226" s="85" t="s">
        <v>271</v>
      </c>
    </row>
    <row r="227" spans="1:10" x14ac:dyDescent="0.25">
      <c r="B227" s="63" t="s">
        <v>719</v>
      </c>
      <c r="C227" s="68" t="s">
        <v>718</v>
      </c>
      <c r="D227" s="68" t="s">
        <v>75</v>
      </c>
      <c r="E227" s="62"/>
      <c r="F227" s="62"/>
      <c r="G227" s="62"/>
      <c r="H227" s="62"/>
      <c r="I227" s="62"/>
    </row>
    <row r="228" spans="1:10" x14ac:dyDescent="0.25">
      <c r="B228" s="63" t="s">
        <v>717</v>
      </c>
      <c r="C228" s="68" t="s">
        <v>716</v>
      </c>
      <c r="D228" s="68" t="s">
        <v>715</v>
      </c>
      <c r="E228" s="62"/>
      <c r="F228" s="62"/>
      <c r="G228" s="62"/>
      <c r="H228" s="62"/>
      <c r="I228" s="62"/>
    </row>
    <row r="229" spans="1:10" x14ac:dyDescent="0.25">
      <c r="B229" s="63" t="s">
        <v>714</v>
      </c>
      <c r="C229" s="68" t="s">
        <v>713</v>
      </c>
      <c r="D229" s="68" t="s">
        <v>712</v>
      </c>
      <c r="E229" s="62"/>
      <c r="F229" s="62"/>
      <c r="G229" s="62"/>
      <c r="H229" s="62"/>
      <c r="I229" s="62"/>
    </row>
    <row r="230" spans="1:10" x14ac:dyDescent="0.25">
      <c r="B230" s="63" t="s">
        <v>711</v>
      </c>
      <c r="C230" s="68" t="s">
        <v>710</v>
      </c>
      <c r="D230" s="68" t="s">
        <v>709</v>
      </c>
      <c r="E230" s="62"/>
      <c r="F230" s="62"/>
      <c r="G230" s="62"/>
      <c r="H230" s="62"/>
      <c r="I230" s="62"/>
    </row>
    <row r="231" spans="1:10" x14ac:dyDescent="0.2">
      <c r="A231" s="54" t="s">
        <v>1248</v>
      </c>
      <c r="B231" s="63" t="s">
        <v>708</v>
      </c>
      <c r="C231" s="68" t="s">
        <v>707</v>
      </c>
      <c r="D231" s="68" t="s">
        <v>706</v>
      </c>
      <c r="E231" s="64" t="s">
        <v>418</v>
      </c>
      <c r="F231" s="64" t="s">
        <v>418</v>
      </c>
      <c r="G231" s="65">
        <v>132</v>
      </c>
      <c r="H231" s="66"/>
      <c r="I231" s="73">
        <f>G231*H231</f>
        <v>0</v>
      </c>
      <c r="J231" s="50" t="s">
        <v>271</v>
      </c>
    </row>
    <row r="232" spans="1:10" ht="30" x14ac:dyDescent="0.25">
      <c r="B232" s="63" t="s">
        <v>705</v>
      </c>
      <c r="C232" s="68" t="s">
        <v>189</v>
      </c>
      <c r="D232" s="68" t="s">
        <v>704</v>
      </c>
      <c r="E232" s="62"/>
      <c r="F232" s="62"/>
      <c r="G232" s="62"/>
      <c r="H232" s="62"/>
      <c r="I232" s="62"/>
    </row>
    <row r="233" spans="1:10" x14ac:dyDescent="0.25">
      <c r="B233" s="63" t="s">
        <v>703</v>
      </c>
      <c r="C233" s="68" t="s">
        <v>190</v>
      </c>
      <c r="D233" s="68" t="s">
        <v>74</v>
      </c>
      <c r="E233" s="62"/>
      <c r="F233" s="62"/>
      <c r="G233" s="62"/>
      <c r="H233" s="62"/>
      <c r="I233" s="62"/>
    </row>
    <row r="234" spans="1:10" ht="30" x14ac:dyDescent="0.25">
      <c r="B234" s="63" t="s">
        <v>702</v>
      </c>
      <c r="C234" s="68" t="s">
        <v>701</v>
      </c>
      <c r="D234" s="68" t="s">
        <v>700</v>
      </c>
      <c r="E234" s="62"/>
      <c r="F234" s="62"/>
      <c r="G234" s="62"/>
      <c r="H234" s="62"/>
      <c r="I234" s="62"/>
    </row>
    <row r="235" spans="1:10" ht="45" x14ac:dyDescent="0.2">
      <c r="A235" s="54" t="s">
        <v>1249</v>
      </c>
      <c r="B235" s="63" t="s">
        <v>699</v>
      </c>
      <c r="C235" s="68" t="s">
        <v>698</v>
      </c>
      <c r="D235" s="68" t="s">
        <v>697</v>
      </c>
      <c r="E235" s="64" t="s">
        <v>480</v>
      </c>
      <c r="F235" s="64" t="s">
        <v>480</v>
      </c>
      <c r="G235" s="65">
        <v>819.9</v>
      </c>
      <c r="H235" s="66"/>
      <c r="I235" s="73">
        <f>G235*H235</f>
        <v>0</v>
      </c>
      <c r="J235" s="50" t="s">
        <v>271</v>
      </c>
    </row>
    <row r="236" spans="1:10" ht="45" x14ac:dyDescent="0.25">
      <c r="B236" s="63" t="s">
        <v>696</v>
      </c>
      <c r="C236" s="68" t="s">
        <v>695</v>
      </c>
      <c r="D236" s="68" t="s">
        <v>694</v>
      </c>
      <c r="E236" s="62"/>
      <c r="F236" s="62"/>
      <c r="G236" s="62"/>
      <c r="H236" s="62"/>
      <c r="I236" s="62"/>
    </row>
    <row r="237" spans="1:10" ht="30" x14ac:dyDescent="0.25">
      <c r="B237" s="63" t="s">
        <v>693</v>
      </c>
      <c r="C237" s="68" t="s">
        <v>692</v>
      </c>
      <c r="D237" s="68" t="s">
        <v>691</v>
      </c>
      <c r="E237" s="62"/>
      <c r="F237" s="62"/>
      <c r="G237" s="62"/>
      <c r="H237" s="62"/>
      <c r="I237" s="62"/>
    </row>
    <row r="238" spans="1:10" x14ac:dyDescent="0.2">
      <c r="A238" s="54" t="s">
        <v>1250</v>
      </c>
      <c r="B238" s="63" t="s">
        <v>690</v>
      </c>
      <c r="C238" s="68" t="s">
        <v>689</v>
      </c>
      <c r="D238" s="68" t="s">
        <v>688</v>
      </c>
      <c r="E238" s="64" t="s">
        <v>480</v>
      </c>
      <c r="F238" s="64" t="s">
        <v>480</v>
      </c>
      <c r="G238" s="65">
        <v>177.44</v>
      </c>
      <c r="H238" s="66"/>
      <c r="I238" s="73">
        <f>G238*H238</f>
        <v>0</v>
      </c>
      <c r="J238" s="50" t="s">
        <v>271</v>
      </c>
    </row>
    <row r="239" spans="1:10" x14ac:dyDescent="0.25">
      <c r="B239" s="63" t="s">
        <v>687</v>
      </c>
      <c r="C239" s="68" t="s">
        <v>191</v>
      </c>
      <c r="D239" s="68" t="s">
        <v>76</v>
      </c>
      <c r="E239" s="62"/>
      <c r="F239" s="62"/>
      <c r="G239" s="62"/>
      <c r="H239" s="62"/>
      <c r="I239" s="62"/>
    </row>
    <row r="240" spans="1:10" x14ac:dyDescent="0.25">
      <c r="B240" s="63" t="s">
        <v>686</v>
      </c>
      <c r="C240" s="68" t="s">
        <v>192</v>
      </c>
      <c r="D240" s="68" t="s">
        <v>77</v>
      </c>
      <c r="E240" s="62"/>
      <c r="F240" s="62"/>
      <c r="G240" s="62"/>
      <c r="H240" s="62"/>
      <c r="I240" s="62"/>
    </row>
    <row r="241" spans="1:10" x14ac:dyDescent="0.25">
      <c r="B241" s="63" t="s">
        <v>685</v>
      </c>
      <c r="C241" s="68" t="s">
        <v>684</v>
      </c>
      <c r="D241" s="68" t="s">
        <v>683</v>
      </c>
      <c r="E241" s="62"/>
      <c r="F241" s="62"/>
      <c r="G241" s="62"/>
      <c r="H241" s="62"/>
      <c r="I241" s="62"/>
    </row>
    <row r="242" spans="1:10" x14ac:dyDescent="0.2">
      <c r="A242" s="54" t="s">
        <v>1251</v>
      </c>
      <c r="B242" s="63" t="s">
        <v>682</v>
      </c>
      <c r="C242" s="68" t="s">
        <v>681</v>
      </c>
      <c r="D242" s="68" t="s">
        <v>680</v>
      </c>
      <c r="E242" s="64" t="s">
        <v>418</v>
      </c>
      <c r="F242" s="64" t="s">
        <v>418</v>
      </c>
      <c r="G242" s="65">
        <v>147.11000000000001</v>
      </c>
      <c r="H242" s="66"/>
      <c r="I242" s="73">
        <f>G242*H242</f>
        <v>0</v>
      </c>
      <c r="J242" s="50" t="s">
        <v>271</v>
      </c>
    </row>
    <row r="243" spans="1:10" ht="30" x14ac:dyDescent="0.25">
      <c r="B243" s="63" t="s">
        <v>679</v>
      </c>
      <c r="C243" s="68" t="s">
        <v>227</v>
      </c>
      <c r="D243" s="68" t="s">
        <v>214</v>
      </c>
      <c r="E243" s="62"/>
      <c r="F243" s="62"/>
      <c r="G243" s="62"/>
      <c r="H243" s="62"/>
      <c r="I243" s="62"/>
    </row>
    <row r="244" spans="1:10" x14ac:dyDescent="0.25">
      <c r="B244" s="63" t="s">
        <v>678</v>
      </c>
      <c r="C244" s="68" t="s">
        <v>677</v>
      </c>
      <c r="D244" s="68" t="s">
        <v>676</v>
      </c>
      <c r="E244" s="62"/>
      <c r="F244" s="62"/>
      <c r="G244" s="62"/>
      <c r="H244" s="62"/>
      <c r="I244" s="62"/>
    </row>
    <row r="245" spans="1:10" ht="30" x14ac:dyDescent="0.25">
      <c r="B245" s="63" t="s">
        <v>675</v>
      </c>
      <c r="C245" s="68" t="s">
        <v>228</v>
      </c>
      <c r="D245" s="68" t="s">
        <v>674</v>
      </c>
      <c r="E245" s="62"/>
      <c r="F245" s="62"/>
      <c r="G245" s="62"/>
      <c r="H245" s="62"/>
      <c r="I245" s="62"/>
    </row>
    <row r="246" spans="1:10" ht="30" x14ac:dyDescent="0.25">
      <c r="B246" s="63" t="s">
        <v>673</v>
      </c>
      <c r="C246" s="68" t="s">
        <v>672</v>
      </c>
      <c r="D246" s="68" t="s">
        <v>671</v>
      </c>
      <c r="E246" s="62"/>
      <c r="F246" s="62"/>
      <c r="G246" s="62"/>
      <c r="H246" s="62"/>
      <c r="I246" s="62"/>
    </row>
    <row r="247" spans="1:10" ht="30" x14ac:dyDescent="0.2">
      <c r="A247" s="54" t="s">
        <v>1252</v>
      </c>
      <c r="B247" s="63" t="s">
        <v>670</v>
      </c>
      <c r="C247" s="68" t="s">
        <v>669</v>
      </c>
      <c r="D247" s="68" t="s">
        <v>668</v>
      </c>
      <c r="E247" s="64" t="s">
        <v>148</v>
      </c>
      <c r="F247" s="64" t="s">
        <v>148</v>
      </c>
      <c r="G247" s="65">
        <v>102</v>
      </c>
      <c r="H247" s="66"/>
      <c r="I247" s="73">
        <f>G247*H247</f>
        <v>0</v>
      </c>
      <c r="J247" s="50" t="s">
        <v>271</v>
      </c>
    </row>
    <row r="248" spans="1:10" x14ac:dyDescent="0.2">
      <c r="A248" s="54" t="s">
        <v>1253</v>
      </c>
      <c r="B248" s="63" t="s">
        <v>238</v>
      </c>
      <c r="C248" s="68" t="s">
        <v>240</v>
      </c>
      <c r="D248" s="68" t="s">
        <v>239</v>
      </c>
      <c r="E248" s="64" t="s">
        <v>148</v>
      </c>
      <c r="F248" s="64" t="s">
        <v>148</v>
      </c>
      <c r="G248" s="65">
        <v>52.8</v>
      </c>
      <c r="H248" s="66"/>
      <c r="I248" s="73">
        <f>G248*H248</f>
        <v>0</v>
      </c>
      <c r="J248" s="50" t="s">
        <v>271</v>
      </c>
    </row>
    <row r="249" spans="1:10" x14ac:dyDescent="0.25">
      <c r="B249" s="63" t="s">
        <v>667</v>
      </c>
      <c r="C249" s="68" t="s">
        <v>666</v>
      </c>
      <c r="D249" s="68" t="s">
        <v>79</v>
      </c>
      <c r="E249" s="62"/>
      <c r="F249" s="62"/>
      <c r="G249" s="62"/>
      <c r="H249" s="62"/>
      <c r="I249" s="62"/>
    </row>
    <row r="250" spans="1:10" x14ac:dyDescent="0.25">
      <c r="B250" s="63" t="s">
        <v>665</v>
      </c>
      <c r="C250" s="68" t="s">
        <v>229</v>
      </c>
      <c r="D250" s="68" t="s">
        <v>80</v>
      </c>
      <c r="E250" s="62"/>
      <c r="F250" s="62"/>
      <c r="G250" s="62"/>
      <c r="H250" s="62"/>
      <c r="I250" s="62"/>
    </row>
    <row r="251" spans="1:10" ht="30" x14ac:dyDescent="0.25">
      <c r="B251" s="63" t="s">
        <v>664</v>
      </c>
      <c r="C251" s="68" t="s">
        <v>663</v>
      </c>
      <c r="D251" s="68" t="s">
        <v>662</v>
      </c>
      <c r="E251" s="62"/>
      <c r="F251" s="62"/>
      <c r="G251" s="62"/>
      <c r="H251" s="62"/>
      <c r="I251" s="62"/>
    </row>
    <row r="252" spans="1:10" x14ac:dyDescent="0.25">
      <c r="B252" s="63" t="s">
        <v>661</v>
      </c>
      <c r="C252" s="68" t="s">
        <v>660</v>
      </c>
      <c r="D252" s="68" t="s">
        <v>659</v>
      </c>
      <c r="E252" s="62"/>
      <c r="F252" s="62"/>
      <c r="G252" s="62"/>
      <c r="H252" s="62"/>
      <c r="I252" s="62"/>
    </row>
    <row r="253" spans="1:10" x14ac:dyDescent="0.2">
      <c r="A253" s="54" t="s">
        <v>1254</v>
      </c>
      <c r="B253" s="63" t="s">
        <v>658</v>
      </c>
      <c r="C253" s="68" t="s">
        <v>657</v>
      </c>
      <c r="D253" s="68" t="s">
        <v>657</v>
      </c>
      <c r="E253" s="64" t="s">
        <v>148</v>
      </c>
      <c r="F253" s="64" t="s">
        <v>148</v>
      </c>
      <c r="G253" s="65">
        <v>552</v>
      </c>
      <c r="H253" s="66"/>
      <c r="I253" s="73">
        <f>G253*H253</f>
        <v>0</v>
      </c>
      <c r="J253" s="50" t="s">
        <v>271</v>
      </c>
    </row>
    <row r="254" spans="1:10" x14ac:dyDescent="0.25">
      <c r="B254" s="63" t="s">
        <v>656</v>
      </c>
      <c r="C254" s="68" t="s">
        <v>655</v>
      </c>
      <c r="D254" s="68" t="s">
        <v>654</v>
      </c>
      <c r="E254" s="62"/>
      <c r="F254" s="62"/>
      <c r="G254" s="62"/>
      <c r="H254" s="62"/>
      <c r="I254" s="62"/>
    </row>
    <row r="255" spans="1:10" x14ac:dyDescent="0.25">
      <c r="B255" s="63" t="s">
        <v>653</v>
      </c>
      <c r="C255" s="68" t="s">
        <v>652</v>
      </c>
      <c r="D255" s="68" t="s">
        <v>651</v>
      </c>
      <c r="E255" s="62"/>
      <c r="F255" s="62"/>
      <c r="G255" s="62"/>
      <c r="H255" s="62"/>
      <c r="I255" s="62"/>
    </row>
    <row r="256" spans="1:10" x14ac:dyDescent="0.2">
      <c r="A256" s="54" t="s">
        <v>1255</v>
      </c>
      <c r="B256" s="63" t="s">
        <v>650</v>
      </c>
      <c r="C256" s="68" t="s">
        <v>649</v>
      </c>
      <c r="D256" s="68" t="s">
        <v>649</v>
      </c>
      <c r="E256" s="64" t="s">
        <v>148</v>
      </c>
      <c r="F256" s="64" t="s">
        <v>148</v>
      </c>
      <c r="G256" s="65">
        <v>408</v>
      </c>
      <c r="H256" s="66"/>
      <c r="I256" s="73">
        <f>G256*H256</f>
        <v>0</v>
      </c>
      <c r="J256" s="50" t="s">
        <v>271</v>
      </c>
    </row>
    <row r="257" spans="1:10" ht="30" x14ac:dyDescent="0.2">
      <c r="A257" s="54" t="s">
        <v>1256</v>
      </c>
      <c r="B257" s="63" t="s">
        <v>648</v>
      </c>
      <c r="C257" s="68" t="s">
        <v>647</v>
      </c>
      <c r="D257" s="68" t="s">
        <v>647</v>
      </c>
      <c r="E257" s="64" t="s">
        <v>148</v>
      </c>
      <c r="F257" s="64" t="s">
        <v>148</v>
      </c>
      <c r="G257" s="65">
        <v>606</v>
      </c>
      <c r="H257" s="66"/>
      <c r="I257" s="73">
        <f>G257*H257</f>
        <v>0</v>
      </c>
      <c r="J257" s="50" t="s">
        <v>271</v>
      </c>
    </row>
    <row r="258" spans="1:10" ht="30" x14ac:dyDescent="0.25">
      <c r="B258" s="63" t="s">
        <v>646</v>
      </c>
      <c r="C258" s="68" t="s">
        <v>645</v>
      </c>
      <c r="D258" s="68" t="s">
        <v>230</v>
      </c>
      <c r="E258" s="62"/>
      <c r="F258" s="62"/>
      <c r="G258" s="62"/>
      <c r="H258" s="62"/>
      <c r="I258" s="62"/>
    </row>
    <row r="259" spans="1:10" x14ac:dyDescent="0.25">
      <c r="B259" s="63" t="s">
        <v>644</v>
      </c>
      <c r="C259" s="68" t="s">
        <v>643</v>
      </c>
      <c r="D259" s="68" t="s">
        <v>642</v>
      </c>
      <c r="E259" s="62"/>
      <c r="F259" s="62"/>
      <c r="G259" s="62"/>
      <c r="H259" s="62"/>
      <c r="I259" s="62"/>
    </row>
    <row r="260" spans="1:10" x14ac:dyDescent="0.2">
      <c r="A260" s="54" t="s">
        <v>424</v>
      </c>
      <c r="B260" s="63" t="s">
        <v>641</v>
      </c>
      <c r="C260" s="68" t="s">
        <v>640</v>
      </c>
      <c r="D260" s="68" t="s">
        <v>640</v>
      </c>
      <c r="E260" s="64" t="s">
        <v>148</v>
      </c>
      <c r="F260" s="64" t="s">
        <v>148</v>
      </c>
      <c r="G260" s="65">
        <v>260</v>
      </c>
      <c r="H260" s="66"/>
      <c r="I260" s="73">
        <f>G260*H260</f>
        <v>0</v>
      </c>
      <c r="J260" s="50" t="s">
        <v>271</v>
      </c>
    </row>
    <row r="261" spans="1:10" ht="30" x14ac:dyDescent="0.2">
      <c r="A261" s="54" t="s">
        <v>1257</v>
      </c>
      <c r="B261" s="63" t="s">
        <v>639</v>
      </c>
      <c r="C261" s="68" t="s">
        <v>638</v>
      </c>
      <c r="D261" s="68" t="s">
        <v>637</v>
      </c>
      <c r="E261" s="64" t="s">
        <v>308</v>
      </c>
      <c r="F261" s="64" t="s">
        <v>145</v>
      </c>
      <c r="G261" s="65">
        <v>1</v>
      </c>
      <c r="H261" s="66"/>
      <c r="I261" s="73">
        <f>G261*H261</f>
        <v>0</v>
      </c>
      <c r="J261" s="50" t="s">
        <v>271</v>
      </c>
    </row>
    <row r="262" spans="1:10" ht="45" x14ac:dyDescent="0.25">
      <c r="B262" s="63" t="s">
        <v>636</v>
      </c>
      <c r="C262" s="68" t="s">
        <v>635</v>
      </c>
      <c r="D262" s="68" t="s">
        <v>634</v>
      </c>
      <c r="E262" s="62"/>
      <c r="F262" s="62"/>
      <c r="G262" s="62"/>
      <c r="H262" s="62"/>
      <c r="I262" s="62"/>
    </row>
    <row r="263" spans="1:10" ht="30" x14ac:dyDescent="0.25">
      <c r="B263" s="63" t="s">
        <v>633</v>
      </c>
      <c r="C263" s="68" t="s">
        <v>632</v>
      </c>
      <c r="D263" s="68" t="s">
        <v>631</v>
      </c>
      <c r="E263" s="62"/>
      <c r="F263" s="62"/>
      <c r="G263" s="62"/>
      <c r="H263" s="62"/>
      <c r="I263" s="62"/>
    </row>
    <row r="264" spans="1:10" ht="30" x14ac:dyDescent="0.2">
      <c r="A264" s="54" t="s">
        <v>1258</v>
      </c>
      <c r="B264" s="63" t="s">
        <v>630</v>
      </c>
      <c r="C264" s="68" t="s">
        <v>629</v>
      </c>
      <c r="D264" s="68" t="s">
        <v>628</v>
      </c>
      <c r="E264" s="64" t="s">
        <v>148</v>
      </c>
      <c r="F264" s="64" t="s">
        <v>148</v>
      </c>
      <c r="G264" s="65">
        <v>1201</v>
      </c>
      <c r="H264" s="66"/>
      <c r="I264" s="73">
        <f>G264*H264</f>
        <v>0</v>
      </c>
      <c r="J264" s="50" t="s">
        <v>271</v>
      </c>
    </row>
    <row r="265" spans="1:10" x14ac:dyDescent="0.25">
      <c r="B265" s="63" t="s">
        <v>627</v>
      </c>
      <c r="C265" s="68" t="s">
        <v>193</v>
      </c>
      <c r="D265" s="68" t="s">
        <v>78</v>
      </c>
      <c r="E265" s="62"/>
      <c r="F265" s="62"/>
      <c r="G265" s="62"/>
      <c r="H265" s="62"/>
      <c r="I265" s="62"/>
    </row>
    <row r="266" spans="1:10" x14ac:dyDescent="0.25">
      <c r="B266" s="63" t="s">
        <v>626</v>
      </c>
      <c r="C266" s="68" t="s">
        <v>126</v>
      </c>
      <c r="D266" s="68" t="s">
        <v>125</v>
      </c>
      <c r="E266" s="62"/>
      <c r="F266" s="62"/>
      <c r="G266" s="62"/>
      <c r="H266" s="62"/>
      <c r="I266" s="62"/>
    </row>
    <row r="267" spans="1:10" ht="30" x14ac:dyDescent="0.2">
      <c r="A267" s="54" t="s">
        <v>417</v>
      </c>
      <c r="B267" s="63" t="s">
        <v>127</v>
      </c>
      <c r="C267" s="68" t="s">
        <v>129</v>
      </c>
      <c r="D267" s="68" t="s">
        <v>128</v>
      </c>
      <c r="E267" s="64" t="s">
        <v>148</v>
      </c>
      <c r="F267" s="64" t="s">
        <v>148</v>
      </c>
      <c r="G267" s="65">
        <v>2955</v>
      </c>
      <c r="H267" s="66"/>
      <c r="I267" s="73">
        <f>G267*H267</f>
        <v>0</v>
      </c>
      <c r="J267" s="50" t="s">
        <v>271</v>
      </c>
    </row>
    <row r="268" spans="1:10" x14ac:dyDescent="0.25">
      <c r="B268" s="63" t="s">
        <v>625</v>
      </c>
      <c r="C268" s="68" t="s">
        <v>624</v>
      </c>
      <c r="D268" s="68" t="s">
        <v>623</v>
      </c>
      <c r="E268" s="62"/>
      <c r="F268" s="62"/>
      <c r="G268" s="62"/>
      <c r="H268" s="62"/>
      <c r="I268" s="62"/>
    </row>
    <row r="269" spans="1:10" ht="30" x14ac:dyDescent="0.25">
      <c r="B269" s="63" t="s">
        <v>622</v>
      </c>
      <c r="C269" s="68" t="s">
        <v>621</v>
      </c>
      <c r="D269" s="68" t="s">
        <v>620</v>
      </c>
      <c r="E269" s="62"/>
      <c r="F269" s="62"/>
      <c r="G269" s="62"/>
      <c r="H269" s="62"/>
      <c r="I269" s="62"/>
    </row>
    <row r="270" spans="1:10" x14ac:dyDescent="0.2">
      <c r="A270" s="54" t="s">
        <v>1259</v>
      </c>
      <c r="B270" s="63" t="s">
        <v>619</v>
      </c>
      <c r="C270" s="68" t="s">
        <v>618</v>
      </c>
      <c r="D270" s="68" t="s">
        <v>617</v>
      </c>
      <c r="E270" s="64" t="s">
        <v>148</v>
      </c>
      <c r="F270" s="64" t="s">
        <v>148</v>
      </c>
      <c r="G270" s="65">
        <v>1201</v>
      </c>
      <c r="H270" s="66"/>
      <c r="I270" s="73">
        <f>G270*H270</f>
        <v>0</v>
      </c>
      <c r="J270" s="50" t="s">
        <v>271</v>
      </c>
    </row>
    <row r="271" spans="1:10" x14ac:dyDescent="0.25">
      <c r="B271" s="63" t="s">
        <v>616</v>
      </c>
      <c r="C271" s="68" t="s">
        <v>191</v>
      </c>
      <c r="D271" s="68" t="s">
        <v>76</v>
      </c>
      <c r="E271" s="62"/>
      <c r="F271" s="62"/>
      <c r="G271" s="62"/>
      <c r="H271" s="62"/>
      <c r="I271" s="62"/>
    </row>
    <row r="272" spans="1:10" ht="30" x14ac:dyDescent="0.25">
      <c r="B272" s="63" t="s">
        <v>615</v>
      </c>
      <c r="C272" s="68" t="s">
        <v>614</v>
      </c>
      <c r="D272" s="68" t="s">
        <v>242</v>
      </c>
      <c r="E272" s="62"/>
      <c r="F272" s="62"/>
      <c r="G272" s="62"/>
      <c r="H272" s="62"/>
      <c r="I272" s="62"/>
    </row>
    <row r="273" spans="1:10" x14ac:dyDescent="0.25">
      <c r="B273" s="63" t="s">
        <v>613</v>
      </c>
      <c r="C273" s="68" t="s">
        <v>612</v>
      </c>
      <c r="D273" s="68" t="s">
        <v>243</v>
      </c>
      <c r="E273" s="62"/>
      <c r="F273" s="62"/>
      <c r="G273" s="62"/>
      <c r="H273" s="62"/>
      <c r="I273" s="62"/>
    </row>
    <row r="274" spans="1:10" x14ac:dyDescent="0.2">
      <c r="A274" s="54" t="s">
        <v>1260</v>
      </c>
      <c r="B274" s="63" t="s">
        <v>611</v>
      </c>
      <c r="C274" s="68" t="s">
        <v>610</v>
      </c>
      <c r="D274" s="68" t="s">
        <v>609</v>
      </c>
      <c r="E274" s="64" t="s">
        <v>148</v>
      </c>
      <c r="F274" s="64" t="s">
        <v>148</v>
      </c>
      <c r="G274" s="65">
        <v>97.05</v>
      </c>
      <c r="H274" s="66"/>
      <c r="I274" s="73">
        <f>G274*H274</f>
        <v>0</v>
      </c>
      <c r="J274" s="50" t="s">
        <v>271</v>
      </c>
    </row>
    <row r="275" spans="1:10" x14ac:dyDescent="0.25">
      <c r="B275" s="63" t="s">
        <v>608</v>
      </c>
      <c r="C275" s="68" t="s">
        <v>607</v>
      </c>
      <c r="D275" s="68" t="s">
        <v>111</v>
      </c>
      <c r="E275" s="62"/>
      <c r="F275" s="62"/>
      <c r="G275" s="62"/>
      <c r="H275" s="62"/>
      <c r="I275" s="62"/>
    </row>
    <row r="276" spans="1:10" x14ac:dyDescent="0.25">
      <c r="B276" s="63" t="s">
        <v>606</v>
      </c>
      <c r="C276" s="68" t="s">
        <v>194</v>
      </c>
      <c r="D276" s="68" t="s">
        <v>54</v>
      </c>
      <c r="E276" s="62"/>
      <c r="F276" s="62"/>
      <c r="G276" s="62"/>
      <c r="H276" s="62"/>
      <c r="I276" s="62"/>
    </row>
    <row r="277" spans="1:10" x14ac:dyDescent="0.25">
      <c r="B277" s="63" t="s">
        <v>605</v>
      </c>
      <c r="C277" s="68" t="s">
        <v>604</v>
      </c>
      <c r="D277" s="68" t="s">
        <v>55</v>
      </c>
      <c r="E277" s="62"/>
      <c r="F277" s="62"/>
      <c r="G277" s="62"/>
      <c r="H277" s="62"/>
      <c r="I277" s="62"/>
    </row>
    <row r="278" spans="1:10" x14ac:dyDescent="0.25">
      <c r="B278" s="63" t="s">
        <v>603</v>
      </c>
      <c r="C278" s="68" t="s">
        <v>602</v>
      </c>
      <c r="D278" s="68" t="s">
        <v>601</v>
      </c>
      <c r="E278" s="62"/>
      <c r="F278" s="62"/>
      <c r="G278" s="62"/>
      <c r="H278" s="62"/>
      <c r="I278" s="62"/>
    </row>
    <row r="279" spans="1:10" ht="30" x14ac:dyDescent="0.2">
      <c r="A279" s="54" t="s">
        <v>1261</v>
      </c>
      <c r="B279" s="63" t="s">
        <v>600</v>
      </c>
      <c r="C279" s="68" t="s">
        <v>599</v>
      </c>
      <c r="D279" s="68" t="s">
        <v>598</v>
      </c>
      <c r="E279" s="64" t="s">
        <v>433</v>
      </c>
      <c r="F279" s="64" t="s">
        <v>432</v>
      </c>
      <c r="G279" s="65">
        <v>11</v>
      </c>
      <c r="H279" s="66"/>
      <c r="I279" s="73">
        <f>G279*H279</f>
        <v>0</v>
      </c>
      <c r="J279" s="50" t="s">
        <v>271</v>
      </c>
    </row>
    <row r="280" spans="1:10" ht="30" x14ac:dyDescent="0.2">
      <c r="A280" s="54" t="s">
        <v>1262</v>
      </c>
      <c r="B280" s="63" t="s">
        <v>597</v>
      </c>
      <c r="C280" s="68" t="s">
        <v>596</v>
      </c>
      <c r="D280" s="68" t="s">
        <v>595</v>
      </c>
      <c r="E280" s="64" t="s">
        <v>433</v>
      </c>
      <c r="F280" s="64" t="s">
        <v>432</v>
      </c>
      <c r="G280" s="65">
        <v>11</v>
      </c>
      <c r="H280" s="66"/>
      <c r="I280" s="73">
        <f>G280*H280</f>
        <v>0</v>
      </c>
      <c r="J280" s="50" t="s">
        <v>271</v>
      </c>
    </row>
    <row r="281" spans="1:10" ht="30" x14ac:dyDescent="0.25">
      <c r="B281" s="63" t="s">
        <v>594</v>
      </c>
      <c r="C281" s="68" t="s">
        <v>593</v>
      </c>
      <c r="D281" s="68" t="s">
        <v>592</v>
      </c>
      <c r="E281" s="62"/>
      <c r="F281" s="62"/>
      <c r="G281" s="62"/>
      <c r="H281" s="62"/>
      <c r="I281" s="62"/>
    </row>
    <row r="282" spans="1:10" x14ac:dyDescent="0.25">
      <c r="B282" s="63" t="s">
        <v>591</v>
      </c>
      <c r="C282" s="68" t="s">
        <v>590</v>
      </c>
      <c r="D282" s="68" t="s">
        <v>589</v>
      </c>
      <c r="E282" s="62"/>
      <c r="F282" s="62"/>
      <c r="G282" s="62"/>
      <c r="H282" s="62"/>
      <c r="I282" s="62"/>
    </row>
    <row r="283" spans="1:10" ht="30" x14ac:dyDescent="0.2">
      <c r="A283" s="54" t="s">
        <v>1263</v>
      </c>
      <c r="B283" s="63" t="s">
        <v>27</v>
      </c>
      <c r="C283" s="68" t="s">
        <v>588</v>
      </c>
      <c r="D283" s="68" t="s">
        <v>13</v>
      </c>
      <c r="E283" s="64" t="s">
        <v>433</v>
      </c>
      <c r="F283" s="64" t="s">
        <v>432</v>
      </c>
      <c r="G283" s="65">
        <v>6</v>
      </c>
      <c r="H283" s="66"/>
      <c r="I283" s="73">
        <f>G283*H283</f>
        <v>0</v>
      </c>
      <c r="J283" s="50" t="s">
        <v>271</v>
      </c>
    </row>
    <row r="284" spans="1:10" ht="30" x14ac:dyDescent="0.25">
      <c r="B284" s="63" t="s">
        <v>587</v>
      </c>
      <c r="C284" s="68" t="s">
        <v>236</v>
      </c>
      <c r="D284" s="68" t="s">
        <v>586</v>
      </c>
      <c r="E284" s="62"/>
      <c r="F284" s="62"/>
      <c r="G284" s="62"/>
      <c r="H284" s="62"/>
      <c r="I284" s="62"/>
    </row>
    <row r="285" spans="1:10" x14ac:dyDescent="0.25">
      <c r="B285" s="63" t="s">
        <v>585</v>
      </c>
      <c r="C285" s="68" t="s">
        <v>195</v>
      </c>
      <c r="D285" s="68" t="s">
        <v>112</v>
      </c>
      <c r="E285" s="62"/>
      <c r="F285" s="62"/>
      <c r="G285" s="62"/>
      <c r="H285" s="62"/>
      <c r="I285" s="62"/>
    </row>
    <row r="286" spans="1:10" ht="30" x14ac:dyDescent="0.25">
      <c r="B286" s="63" t="s">
        <v>584</v>
      </c>
      <c r="C286" s="68" t="s">
        <v>583</v>
      </c>
      <c r="D286" s="68" t="s">
        <v>9</v>
      </c>
      <c r="E286" s="62"/>
      <c r="F286" s="62"/>
      <c r="G286" s="62"/>
      <c r="H286" s="62"/>
      <c r="I286" s="62"/>
    </row>
    <row r="287" spans="1:10" ht="60" x14ac:dyDescent="0.25">
      <c r="B287" s="63" t="s">
        <v>582</v>
      </c>
      <c r="C287" s="68" t="s">
        <v>581</v>
      </c>
      <c r="D287" s="68" t="s">
        <v>580</v>
      </c>
      <c r="E287" s="62"/>
      <c r="F287" s="62"/>
      <c r="G287" s="62"/>
      <c r="H287" s="62"/>
      <c r="I287" s="62"/>
    </row>
    <row r="288" spans="1:10" x14ac:dyDescent="0.2">
      <c r="A288" s="54" t="s">
        <v>1264</v>
      </c>
      <c r="B288" s="63" t="s">
        <v>579</v>
      </c>
      <c r="C288" s="68" t="s">
        <v>578</v>
      </c>
      <c r="D288" s="68" t="s">
        <v>577</v>
      </c>
      <c r="E288" s="64" t="s">
        <v>433</v>
      </c>
      <c r="F288" s="64" t="s">
        <v>432</v>
      </c>
      <c r="G288" s="65">
        <v>6</v>
      </c>
      <c r="H288" s="66"/>
      <c r="I288" s="73">
        <f>G288*H288</f>
        <v>0</v>
      </c>
      <c r="J288" s="50" t="s">
        <v>271</v>
      </c>
    </row>
    <row r="289" spans="1:10" x14ac:dyDescent="0.25">
      <c r="B289" s="63" t="s">
        <v>576</v>
      </c>
      <c r="C289" s="68" t="s">
        <v>575</v>
      </c>
      <c r="D289" s="68" t="s">
        <v>113</v>
      </c>
      <c r="E289" s="62"/>
      <c r="F289" s="62"/>
      <c r="G289" s="62"/>
      <c r="H289" s="62"/>
      <c r="I289" s="62"/>
    </row>
    <row r="290" spans="1:10" ht="45" x14ac:dyDescent="0.25">
      <c r="B290" s="63" t="s">
        <v>574</v>
      </c>
      <c r="C290" s="68" t="s">
        <v>573</v>
      </c>
      <c r="D290" s="68" t="s">
        <v>56</v>
      </c>
      <c r="E290" s="62"/>
      <c r="F290" s="62"/>
      <c r="G290" s="62"/>
      <c r="H290" s="62"/>
      <c r="I290" s="62"/>
    </row>
    <row r="291" spans="1:10" x14ac:dyDescent="0.25">
      <c r="B291" s="63" t="s">
        <v>572</v>
      </c>
      <c r="C291" s="68" t="s">
        <v>571</v>
      </c>
      <c r="D291" s="68" t="s">
        <v>570</v>
      </c>
      <c r="E291" s="62"/>
      <c r="F291" s="62"/>
      <c r="G291" s="62"/>
      <c r="H291" s="62"/>
      <c r="I291" s="62"/>
    </row>
    <row r="292" spans="1:10" x14ac:dyDescent="0.2">
      <c r="A292" s="54" t="s">
        <v>1265</v>
      </c>
      <c r="B292" s="63" t="s">
        <v>569</v>
      </c>
      <c r="C292" s="68" t="s">
        <v>568</v>
      </c>
      <c r="D292" s="68" t="s">
        <v>567</v>
      </c>
      <c r="E292" s="64" t="s">
        <v>433</v>
      </c>
      <c r="F292" s="64" t="s">
        <v>432</v>
      </c>
      <c r="G292" s="65">
        <v>22</v>
      </c>
      <c r="H292" s="66"/>
      <c r="I292" s="73">
        <f>G292*H292</f>
        <v>0</v>
      </c>
      <c r="J292" s="50" t="s">
        <v>271</v>
      </c>
    </row>
    <row r="293" spans="1:10" x14ac:dyDescent="0.25">
      <c r="B293" s="63" t="s">
        <v>566</v>
      </c>
      <c r="C293" s="68" t="s">
        <v>196</v>
      </c>
      <c r="D293" s="68" t="s">
        <v>57</v>
      </c>
      <c r="E293" s="62"/>
      <c r="F293" s="62"/>
      <c r="G293" s="62"/>
      <c r="H293" s="62"/>
      <c r="I293" s="62"/>
    </row>
    <row r="294" spans="1:10" x14ac:dyDescent="0.25">
      <c r="B294" s="63" t="s">
        <v>565</v>
      </c>
      <c r="C294" s="68" t="s">
        <v>231</v>
      </c>
      <c r="D294" s="68" t="s">
        <v>564</v>
      </c>
      <c r="E294" s="62"/>
      <c r="F294" s="62"/>
      <c r="G294" s="62"/>
      <c r="H294" s="62"/>
      <c r="I294" s="62"/>
    </row>
    <row r="295" spans="1:10" x14ac:dyDescent="0.2">
      <c r="A295" s="54" t="s">
        <v>1266</v>
      </c>
      <c r="B295" s="63" t="s">
        <v>563</v>
      </c>
      <c r="C295" s="68" t="s">
        <v>562</v>
      </c>
      <c r="D295" s="68" t="s">
        <v>561</v>
      </c>
      <c r="E295" s="64" t="s">
        <v>433</v>
      </c>
      <c r="F295" s="64" t="s">
        <v>432</v>
      </c>
      <c r="G295" s="65">
        <v>11</v>
      </c>
      <c r="H295" s="66"/>
      <c r="I295" s="73">
        <f>G295*H295</f>
        <v>0</v>
      </c>
      <c r="J295" s="50" t="s">
        <v>271</v>
      </c>
    </row>
    <row r="296" spans="1:10" x14ac:dyDescent="0.2">
      <c r="A296" s="54" t="s">
        <v>1267</v>
      </c>
      <c r="B296" s="63" t="s">
        <v>560</v>
      </c>
      <c r="C296" s="68" t="s">
        <v>559</v>
      </c>
      <c r="D296" s="68" t="s">
        <v>558</v>
      </c>
      <c r="E296" s="64" t="s">
        <v>433</v>
      </c>
      <c r="F296" s="64" t="s">
        <v>432</v>
      </c>
      <c r="G296" s="65">
        <v>11</v>
      </c>
      <c r="H296" s="66"/>
      <c r="I296" s="73">
        <f>G296*H296</f>
        <v>0</v>
      </c>
      <c r="J296" s="50" t="s">
        <v>271</v>
      </c>
    </row>
    <row r="297" spans="1:10" x14ac:dyDescent="0.25">
      <c r="B297" s="63" t="s">
        <v>557</v>
      </c>
      <c r="C297" s="68" t="s">
        <v>197</v>
      </c>
      <c r="D297" s="68" t="s">
        <v>81</v>
      </c>
      <c r="E297" s="62"/>
      <c r="F297" s="62"/>
      <c r="G297" s="62"/>
      <c r="H297" s="62"/>
      <c r="I297" s="62"/>
    </row>
    <row r="298" spans="1:10" x14ac:dyDescent="0.25">
      <c r="B298" s="63" t="s">
        <v>556</v>
      </c>
      <c r="C298" s="68" t="s">
        <v>198</v>
      </c>
      <c r="D298" s="68" t="s">
        <v>114</v>
      </c>
      <c r="E298" s="62"/>
      <c r="F298" s="62"/>
      <c r="G298" s="62"/>
      <c r="H298" s="62"/>
      <c r="I298" s="62"/>
    </row>
    <row r="299" spans="1:10" x14ac:dyDescent="0.25">
      <c r="B299" s="63" t="s">
        <v>555</v>
      </c>
      <c r="C299" s="68" t="s">
        <v>232</v>
      </c>
      <c r="D299" s="68" t="s">
        <v>41</v>
      </c>
      <c r="E299" s="62"/>
      <c r="F299" s="62"/>
      <c r="G299" s="62"/>
      <c r="H299" s="62"/>
      <c r="I299" s="62"/>
    </row>
    <row r="300" spans="1:10" x14ac:dyDescent="0.2">
      <c r="A300" s="54" t="s">
        <v>1268</v>
      </c>
      <c r="B300" s="63" t="s">
        <v>42</v>
      </c>
      <c r="C300" s="68" t="s">
        <v>233</v>
      </c>
      <c r="D300" s="68" t="s">
        <v>43</v>
      </c>
      <c r="E300" s="64" t="s">
        <v>418</v>
      </c>
      <c r="F300" s="64" t="s">
        <v>418</v>
      </c>
      <c r="G300" s="65">
        <v>5863.8</v>
      </c>
      <c r="H300" s="66"/>
      <c r="I300" s="73">
        <f>G300*H300</f>
        <v>0</v>
      </c>
      <c r="J300" s="50" t="s">
        <v>1342</v>
      </c>
    </row>
    <row r="301" spans="1:10" ht="30" x14ac:dyDescent="0.25">
      <c r="B301" s="63" t="s">
        <v>554</v>
      </c>
      <c r="C301" s="68" t="s">
        <v>553</v>
      </c>
      <c r="D301" s="68" t="s">
        <v>44</v>
      </c>
      <c r="E301" s="62"/>
      <c r="F301" s="62"/>
      <c r="G301" s="62"/>
      <c r="H301" s="62"/>
      <c r="I301" s="62"/>
    </row>
    <row r="302" spans="1:10" ht="30" x14ac:dyDescent="0.2">
      <c r="A302" s="54" t="s">
        <v>1269</v>
      </c>
      <c r="B302" s="63" t="s">
        <v>241</v>
      </c>
      <c r="C302" s="68" t="s">
        <v>552</v>
      </c>
      <c r="D302" s="68" t="s">
        <v>551</v>
      </c>
      <c r="E302" s="64" t="s">
        <v>418</v>
      </c>
      <c r="F302" s="64" t="s">
        <v>418</v>
      </c>
      <c r="G302" s="65">
        <v>5863.8</v>
      </c>
      <c r="H302" s="66"/>
      <c r="I302" s="73">
        <f>G302*H302</f>
        <v>0</v>
      </c>
      <c r="J302" s="50" t="s">
        <v>1342</v>
      </c>
    </row>
    <row r="303" spans="1:10" ht="30" x14ac:dyDescent="0.25">
      <c r="B303" s="63" t="s">
        <v>550</v>
      </c>
      <c r="C303" s="68" t="s">
        <v>199</v>
      </c>
      <c r="D303" s="68" t="s">
        <v>58</v>
      </c>
      <c r="E303" s="62"/>
      <c r="F303" s="62"/>
      <c r="G303" s="62"/>
      <c r="H303" s="62"/>
      <c r="I303" s="62"/>
    </row>
    <row r="304" spans="1:10" ht="30" x14ac:dyDescent="0.2">
      <c r="A304" s="54" t="s">
        <v>1270</v>
      </c>
      <c r="B304" s="63" t="s">
        <v>7</v>
      </c>
      <c r="C304" s="68" t="s">
        <v>549</v>
      </c>
      <c r="D304" s="68" t="s">
        <v>548</v>
      </c>
      <c r="E304" s="64" t="s">
        <v>433</v>
      </c>
      <c r="F304" s="64" t="s">
        <v>432</v>
      </c>
      <c r="G304" s="65">
        <v>6</v>
      </c>
      <c r="H304" s="66"/>
      <c r="I304" s="73">
        <f>G304*H304</f>
        <v>0</v>
      </c>
      <c r="J304" s="50" t="s">
        <v>1342</v>
      </c>
    </row>
    <row r="305" spans="1:10" ht="30" x14ac:dyDescent="0.25">
      <c r="B305" s="63" t="s">
        <v>547</v>
      </c>
      <c r="C305" s="68" t="s">
        <v>546</v>
      </c>
      <c r="D305" s="68" t="s">
        <v>545</v>
      </c>
      <c r="E305" s="62"/>
      <c r="F305" s="62"/>
      <c r="G305" s="62"/>
      <c r="H305" s="62"/>
      <c r="I305" s="62"/>
    </row>
    <row r="306" spans="1:10" x14ac:dyDescent="0.2">
      <c r="A306" s="54" t="s">
        <v>1271</v>
      </c>
      <c r="B306" s="63" t="s">
        <v>544</v>
      </c>
      <c r="C306" s="68" t="s">
        <v>539</v>
      </c>
      <c r="D306" s="68" t="s">
        <v>538</v>
      </c>
      <c r="E306" s="64" t="s">
        <v>418</v>
      </c>
      <c r="F306" s="64" t="s">
        <v>418</v>
      </c>
      <c r="G306" s="65">
        <v>16871.400000000001</v>
      </c>
      <c r="H306" s="66"/>
      <c r="I306" s="73">
        <f>G306*H306</f>
        <v>0</v>
      </c>
      <c r="J306" s="50" t="s">
        <v>1342</v>
      </c>
    </row>
    <row r="307" spans="1:10" ht="45" x14ac:dyDescent="0.25">
      <c r="B307" s="63" t="s">
        <v>543</v>
      </c>
      <c r="C307" s="68" t="s">
        <v>542</v>
      </c>
      <c r="D307" s="68" t="s">
        <v>541</v>
      </c>
      <c r="E307" s="62"/>
      <c r="F307" s="62"/>
      <c r="G307" s="62"/>
      <c r="H307" s="62"/>
      <c r="I307" s="62"/>
    </row>
    <row r="308" spans="1:10" x14ac:dyDescent="0.2">
      <c r="A308" s="54" t="s">
        <v>1272</v>
      </c>
      <c r="B308" s="63" t="s">
        <v>540</v>
      </c>
      <c r="C308" s="68" t="s">
        <v>539</v>
      </c>
      <c r="D308" s="68" t="s">
        <v>538</v>
      </c>
      <c r="E308" s="64" t="s">
        <v>418</v>
      </c>
      <c r="F308" s="64" t="s">
        <v>418</v>
      </c>
      <c r="G308" s="65">
        <v>40806.6</v>
      </c>
      <c r="H308" s="66"/>
      <c r="I308" s="73">
        <f>G308*H308</f>
        <v>0</v>
      </c>
      <c r="J308" s="50" t="s">
        <v>1342</v>
      </c>
    </row>
    <row r="309" spans="1:10" ht="30" x14ac:dyDescent="0.25">
      <c r="B309" s="63" t="s">
        <v>537</v>
      </c>
      <c r="C309" s="68" t="s">
        <v>536</v>
      </c>
      <c r="D309" s="68" t="s">
        <v>535</v>
      </c>
      <c r="E309" s="62"/>
      <c r="F309" s="62"/>
      <c r="G309" s="62"/>
      <c r="H309" s="62"/>
      <c r="I309" s="62"/>
    </row>
    <row r="310" spans="1:10" x14ac:dyDescent="0.2">
      <c r="A310" s="54" t="s">
        <v>1273</v>
      </c>
      <c r="B310" s="63" t="s">
        <v>534</v>
      </c>
      <c r="C310" s="68" t="s">
        <v>533</v>
      </c>
      <c r="D310" s="68" t="s">
        <v>532</v>
      </c>
      <c r="E310" s="64" t="s">
        <v>418</v>
      </c>
      <c r="F310" s="64" t="s">
        <v>418</v>
      </c>
      <c r="G310" s="65">
        <v>5863.8</v>
      </c>
      <c r="H310" s="66"/>
      <c r="I310" s="73">
        <f>G310*H310</f>
        <v>0</v>
      </c>
      <c r="J310" s="50" t="s">
        <v>1342</v>
      </c>
    </row>
    <row r="311" spans="1:10" ht="30" x14ac:dyDescent="0.25">
      <c r="B311" s="63" t="s">
        <v>531</v>
      </c>
      <c r="C311" s="68" t="s">
        <v>530</v>
      </c>
      <c r="D311" s="68" t="s">
        <v>529</v>
      </c>
      <c r="E311" s="62"/>
      <c r="F311" s="62"/>
      <c r="G311" s="62"/>
      <c r="H311" s="62"/>
      <c r="I311" s="62"/>
    </row>
    <row r="312" spans="1:10" x14ac:dyDescent="0.2">
      <c r="A312" s="54" t="s">
        <v>1274</v>
      </c>
      <c r="B312" s="63" t="s">
        <v>528</v>
      </c>
      <c r="C312" s="68" t="s">
        <v>527</v>
      </c>
      <c r="D312" s="68" t="s">
        <v>526</v>
      </c>
      <c r="E312" s="64" t="s">
        <v>418</v>
      </c>
      <c r="F312" s="64" t="s">
        <v>418</v>
      </c>
      <c r="G312" s="65">
        <v>240</v>
      </c>
      <c r="H312" s="66"/>
      <c r="I312" s="73">
        <f>G312*H312</f>
        <v>0</v>
      </c>
      <c r="J312" s="50" t="s">
        <v>1342</v>
      </c>
    </row>
    <row r="313" spans="1:10" ht="60" x14ac:dyDescent="0.25">
      <c r="B313" s="63" t="s">
        <v>525</v>
      </c>
      <c r="C313" s="68" t="s">
        <v>524</v>
      </c>
      <c r="D313" s="68" t="s">
        <v>523</v>
      </c>
      <c r="E313" s="62"/>
      <c r="F313" s="62"/>
      <c r="G313" s="62"/>
      <c r="H313" s="62"/>
      <c r="I313" s="62"/>
    </row>
    <row r="314" spans="1:10" x14ac:dyDescent="0.25">
      <c r="B314" s="63" t="s">
        <v>522</v>
      </c>
      <c r="C314" s="68" t="s">
        <v>200</v>
      </c>
      <c r="D314" s="68" t="s">
        <v>82</v>
      </c>
      <c r="E314" s="62"/>
      <c r="F314" s="62"/>
      <c r="G314" s="62"/>
      <c r="H314" s="62"/>
      <c r="I314" s="62"/>
    </row>
    <row r="315" spans="1:10" x14ac:dyDescent="0.25">
      <c r="B315" s="63" t="s">
        <v>521</v>
      </c>
      <c r="C315" s="68" t="s">
        <v>201</v>
      </c>
      <c r="D315" s="68" t="s">
        <v>83</v>
      </c>
      <c r="E315" s="62"/>
      <c r="F315" s="62"/>
      <c r="G315" s="62"/>
      <c r="H315" s="62"/>
      <c r="I315" s="62"/>
    </row>
    <row r="316" spans="1:10" x14ac:dyDescent="0.25">
      <c r="B316" s="63" t="s">
        <v>520</v>
      </c>
      <c r="C316" s="68" t="s">
        <v>519</v>
      </c>
      <c r="D316" s="68" t="s">
        <v>518</v>
      </c>
      <c r="E316" s="62"/>
      <c r="F316" s="62"/>
      <c r="G316" s="62"/>
      <c r="H316" s="62"/>
      <c r="I316" s="62"/>
    </row>
    <row r="317" spans="1:10" x14ac:dyDescent="0.2">
      <c r="A317" s="54" t="s">
        <v>1275</v>
      </c>
      <c r="B317" s="63" t="s">
        <v>517</v>
      </c>
      <c r="C317" s="68" t="s">
        <v>516</v>
      </c>
      <c r="D317" s="68" t="s">
        <v>515</v>
      </c>
      <c r="E317" s="64" t="s">
        <v>148</v>
      </c>
      <c r="F317" s="64" t="s">
        <v>148</v>
      </c>
      <c r="G317" s="65">
        <v>155</v>
      </c>
      <c r="H317" s="66"/>
      <c r="I317" s="73">
        <f>G317*H317</f>
        <v>0</v>
      </c>
      <c r="J317" s="50" t="s">
        <v>271</v>
      </c>
    </row>
    <row r="318" spans="1:10" x14ac:dyDescent="0.25">
      <c r="B318" s="63" t="s">
        <v>514</v>
      </c>
      <c r="C318" s="68" t="s">
        <v>513</v>
      </c>
      <c r="D318" s="68" t="s">
        <v>84</v>
      </c>
      <c r="E318" s="62"/>
      <c r="F318" s="62"/>
      <c r="G318" s="62"/>
      <c r="H318" s="62"/>
      <c r="I318" s="62"/>
    </row>
    <row r="319" spans="1:10" ht="30" x14ac:dyDescent="0.25">
      <c r="B319" s="63" t="s">
        <v>512</v>
      </c>
      <c r="C319" s="68" t="s">
        <v>202</v>
      </c>
      <c r="D319" s="68" t="s">
        <v>85</v>
      </c>
      <c r="E319" s="62"/>
      <c r="F319" s="62"/>
      <c r="G319" s="62"/>
      <c r="H319" s="62"/>
      <c r="I319" s="62"/>
    </row>
    <row r="320" spans="1:10" ht="30" x14ac:dyDescent="0.25">
      <c r="B320" s="63" t="s">
        <v>511</v>
      </c>
      <c r="C320" s="68" t="s">
        <v>510</v>
      </c>
      <c r="D320" s="68" t="s">
        <v>509</v>
      </c>
      <c r="E320" s="62"/>
      <c r="F320" s="62"/>
      <c r="G320" s="62"/>
      <c r="H320" s="62"/>
      <c r="I320" s="62"/>
    </row>
    <row r="321" spans="1:10" ht="30" x14ac:dyDescent="0.2">
      <c r="A321" s="54" t="s">
        <v>1276</v>
      </c>
      <c r="B321" s="63" t="s">
        <v>508</v>
      </c>
      <c r="C321" s="68" t="s">
        <v>507</v>
      </c>
      <c r="D321" s="68" t="s">
        <v>506</v>
      </c>
      <c r="E321" s="64" t="s">
        <v>480</v>
      </c>
      <c r="F321" s="64" t="s">
        <v>480</v>
      </c>
      <c r="G321" s="65">
        <v>129.56</v>
      </c>
      <c r="H321" s="66"/>
      <c r="I321" s="73">
        <f>G321*H321</f>
        <v>0</v>
      </c>
      <c r="J321" s="50" t="s">
        <v>271</v>
      </c>
    </row>
    <row r="322" spans="1:10" x14ac:dyDescent="0.25">
      <c r="B322" s="63" t="s">
        <v>505</v>
      </c>
      <c r="C322" s="68" t="s">
        <v>504</v>
      </c>
      <c r="D322" s="68" t="s">
        <v>115</v>
      </c>
      <c r="E322" s="62"/>
      <c r="F322" s="62"/>
      <c r="G322" s="62"/>
      <c r="H322" s="62"/>
      <c r="I322" s="62"/>
    </row>
    <row r="323" spans="1:10" ht="30" x14ac:dyDescent="0.25">
      <c r="B323" s="63" t="s">
        <v>503</v>
      </c>
      <c r="C323" s="68" t="s">
        <v>502</v>
      </c>
      <c r="D323" s="68" t="s">
        <v>501</v>
      </c>
      <c r="E323" s="62"/>
      <c r="F323" s="62"/>
      <c r="G323" s="62"/>
      <c r="H323" s="62"/>
      <c r="I323" s="62"/>
    </row>
    <row r="324" spans="1:10" ht="30" x14ac:dyDescent="0.2">
      <c r="A324" s="54" t="s">
        <v>1277</v>
      </c>
      <c r="B324" s="63" t="s">
        <v>25</v>
      </c>
      <c r="C324" s="68" t="s">
        <v>500</v>
      </c>
      <c r="D324" s="68" t="s">
        <v>499</v>
      </c>
      <c r="E324" s="64" t="s">
        <v>148</v>
      </c>
      <c r="F324" s="64" t="s">
        <v>148</v>
      </c>
      <c r="G324" s="65">
        <v>316</v>
      </c>
      <c r="H324" s="66"/>
      <c r="I324" s="73">
        <f>G324*H324</f>
        <v>0</v>
      </c>
      <c r="J324" s="50" t="s">
        <v>271</v>
      </c>
    </row>
    <row r="325" spans="1:10" ht="30" x14ac:dyDescent="0.2">
      <c r="A325" s="54" t="s">
        <v>1278</v>
      </c>
      <c r="B325" s="63" t="s">
        <v>52</v>
      </c>
      <c r="C325" s="68" t="s">
        <v>498</v>
      </c>
      <c r="D325" s="68" t="s">
        <v>497</v>
      </c>
      <c r="E325" s="64" t="s">
        <v>148</v>
      </c>
      <c r="F325" s="64" t="s">
        <v>148</v>
      </c>
      <c r="G325" s="65">
        <v>300</v>
      </c>
      <c r="H325" s="66"/>
      <c r="I325" s="73">
        <f>G325*H325</f>
        <v>0</v>
      </c>
      <c r="J325" s="50" t="s">
        <v>271</v>
      </c>
    </row>
    <row r="326" spans="1:10" ht="30" x14ac:dyDescent="0.2">
      <c r="A326" s="54" t="s">
        <v>1279</v>
      </c>
      <c r="B326" s="63" t="s">
        <v>496</v>
      </c>
      <c r="C326" s="68" t="s">
        <v>495</v>
      </c>
      <c r="D326" s="68" t="s">
        <v>8</v>
      </c>
      <c r="E326" s="64" t="s">
        <v>433</v>
      </c>
      <c r="F326" s="64" t="s">
        <v>432</v>
      </c>
      <c r="G326" s="65">
        <v>10</v>
      </c>
      <c r="H326" s="66"/>
      <c r="I326" s="73">
        <f>G326*H326</f>
        <v>0</v>
      </c>
      <c r="J326" s="50" t="s">
        <v>271</v>
      </c>
    </row>
    <row r="327" spans="1:10" x14ac:dyDescent="0.2">
      <c r="A327" s="54" t="s">
        <v>1280</v>
      </c>
      <c r="B327" s="63" t="s">
        <v>26</v>
      </c>
      <c r="C327" s="68" t="s">
        <v>494</v>
      </c>
      <c r="D327" s="68" t="s">
        <v>493</v>
      </c>
      <c r="E327" s="64" t="s">
        <v>148</v>
      </c>
      <c r="F327" s="64" t="s">
        <v>148</v>
      </c>
      <c r="G327" s="65">
        <v>12</v>
      </c>
      <c r="H327" s="66"/>
      <c r="I327" s="73">
        <f>G327*H327</f>
        <v>0</v>
      </c>
      <c r="J327" s="50" t="s">
        <v>271</v>
      </c>
    </row>
    <row r="328" spans="1:10" x14ac:dyDescent="0.25">
      <c r="B328" s="63" t="s">
        <v>492</v>
      </c>
      <c r="C328" s="68" t="s">
        <v>491</v>
      </c>
      <c r="D328" s="68" t="s">
        <v>490</v>
      </c>
      <c r="E328" s="62"/>
      <c r="F328" s="62"/>
      <c r="G328" s="62"/>
      <c r="H328" s="62"/>
      <c r="I328" s="62"/>
    </row>
    <row r="329" spans="1:10" x14ac:dyDescent="0.25">
      <c r="B329" s="63" t="s">
        <v>489</v>
      </c>
      <c r="C329" s="68" t="s">
        <v>488</v>
      </c>
      <c r="D329" s="68" t="s">
        <v>487</v>
      </c>
      <c r="E329" s="62"/>
      <c r="F329" s="62"/>
      <c r="G329" s="62"/>
      <c r="H329" s="62"/>
      <c r="I329" s="62"/>
    </row>
    <row r="330" spans="1:10" x14ac:dyDescent="0.25">
      <c r="B330" s="63" t="s">
        <v>486</v>
      </c>
      <c r="C330" s="68" t="s">
        <v>485</v>
      </c>
      <c r="D330" s="68" t="s">
        <v>484</v>
      </c>
      <c r="E330" s="62"/>
      <c r="F330" s="62"/>
      <c r="G330" s="62"/>
      <c r="H330" s="62"/>
      <c r="I330" s="62"/>
    </row>
    <row r="331" spans="1:10" x14ac:dyDescent="0.2">
      <c r="A331" s="54" t="s">
        <v>1281</v>
      </c>
      <c r="B331" s="63" t="s">
        <v>483</v>
      </c>
      <c r="C331" s="68" t="s">
        <v>482</v>
      </c>
      <c r="D331" s="68" t="s">
        <v>481</v>
      </c>
      <c r="E331" s="64" t="s">
        <v>480</v>
      </c>
      <c r="F331" s="64" t="s">
        <v>480</v>
      </c>
      <c r="G331" s="65">
        <v>3.02</v>
      </c>
      <c r="H331" s="66"/>
      <c r="I331" s="73">
        <f>G331*H331</f>
        <v>0</v>
      </c>
      <c r="J331" s="50" t="s">
        <v>271</v>
      </c>
    </row>
    <row r="332" spans="1:10" x14ac:dyDescent="0.25">
      <c r="B332" s="63" t="s">
        <v>479</v>
      </c>
      <c r="C332" s="68" t="s">
        <v>203</v>
      </c>
      <c r="D332" s="68" t="s">
        <v>116</v>
      </c>
      <c r="E332" s="62"/>
      <c r="F332" s="62"/>
      <c r="G332" s="62"/>
      <c r="H332" s="62"/>
      <c r="I332" s="62"/>
    </row>
    <row r="333" spans="1:10" x14ac:dyDescent="0.25">
      <c r="B333" s="63" t="s">
        <v>478</v>
      </c>
      <c r="C333" s="68" t="s">
        <v>203</v>
      </c>
      <c r="D333" s="68" t="s">
        <v>116</v>
      </c>
      <c r="E333" s="62"/>
      <c r="F333" s="62"/>
      <c r="G333" s="62"/>
      <c r="H333" s="62"/>
      <c r="I333" s="62"/>
    </row>
    <row r="334" spans="1:10" x14ac:dyDescent="0.25">
      <c r="B334" s="63" t="s">
        <v>477</v>
      </c>
      <c r="C334" s="68" t="s">
        <v>476</v>
      </c>
      <c r="D334" s="68" t="s">
        <v>475</v>
      </c>
      <c r="E334" s="62"/>
      <c r="F334" s="62"/>
      <c r="G334" s="62"/>
      <c r="H334" s="62"/>
      <c r="I334" s="62"/>
    </row>
    <row r="335" spans="1:10" x14ac:dyDescent="0.2">
      <c r="A335" s="54" t="s">
        <v>1282</v>
      </c>
      <c r="B335" s="63" t="s">
        <v>474</v>
      </c>
      <c r="C335" s="68" t="s">
        <v>473</v>
      </c>
      <c r="D335" s="68" t="s">
        <v>472</v>
      </c>
      <c r="E335" s="64" t="s">
        <v>433</v>
      </c>
      <c r="F335" s="64" t="s">
        <v>432</v>
      </c>
      <c r="G335" s="65">
        <v>44</v>
      </c>
      <c r="H335" s="66"/>
      <c r="I335" s="73">
        <f>G335*H335</f>
        <v>0</v>
      </c>
      <c r="J335" s="50" t="s">
        <v>271</v>
      </c>
    </row>
    <row r="336" spans="1:10" ht="30" x14ac:dyDescent="0.25">
      <c r="B336" s="63" t="s">
        <v>471</v>
      </c>
      <c r="C336" s="68" t="s">
        <v>234</v>
      </c>
      <c r="D336" s="68" t="s">
        <v>86</v>
      </c>
      <c r="E336" s="62"/>
      <c r="F336" s="62"/>
      <c r="G336" s="62"/>
      <c r="H336" s="62"/>
      <c r="I336" s="62"/>
    </row>
    <row r="337" spans="1:10" x14ac:dyDescent="0.25">
      <c r="B337" s="63" t="s">
        <v>470</v>
      </c>
      <c r="C337" s="68" t="s">
        <v>235</v>
      </c>
      <c r="D337" s="68" t="s">
        <v>87</v>
      </c>
      <c r="E337" s="62"/>
      <c r="F337" s="62"/>
      <c r="G337" s="62"/>
      <c r="H337" s="62"/>
      <c r="I337" s="62"/>
    </row>
    <row r="338" spans="1:10" ht="30" x14ac:dyDescent="0.25">
      <c r="B338" s="63" t="s">
        <v>469</v>
      </c>
      <c r="C338" s="68" t="s">
        <v>468</v>
      </c>
      <c r="D338" s="68" t="s">
        <v>467</v>
      </c>
      <c r="E338" s="62"/>
      <c r="F338" s="62"/>
      <c r="G338" s="62"/>
      <c r="H338" s="62"/>
      <c r="I338" s="62"/>
    </row>
    <row r="339" spans="1:10" x14ac:dyDescent="0.2">
      <c r="A339" s="54" t="s">
        <v>1283</v>
      </c>
      <c r="B339" s="63" t="s">
        <v>466</v>
      </c>
      <c r="C339" s="68" t="s">
        <v>465</v>
      </c>
      <c r="D339" s="68" t="s">
        <v>464</v>
      </c>
      <c r="E339" s="64" t="s">
        <v>433</v>
      </c>
      <c r="F339" s="64" t="s">
        <v>432</v>
      </c>
      <c r="G339" s="65">
        <v>10</v>
      </c>
      <c r="H339" s="66"/>
      <c r="I339" s="73">
        <f>G339*H339</f>
        <v>0</v>
      </c>
      <c r="J339" s="50" t="s">
        <v>271</v>
      </c>
    </row>
    <row r="340" spans="1:10" ht="30" x14ac:dyDescent="0.25">
      <c r="B340" s="63" t="s">
        <v>463</v>
      </c>
      <c r="C340" s="68" t="s">
        <v>462</v>
      </c>
      <c r="D340" s="68" t="s">
        <v>461</v>
      </c>
      <c r="E340" s="62"/>
      <c r="F340" s="62"/>
      <c r="G340" s="62"/>
      <c r="H340" s="62"/>
      <c r="I340" s="62"/>
    </row>
    <row r="341" spans="1:10" x14ac:dyDescent="0.2">
      <c r="A341" s="54" t="s">
        <v>1284</v>
      </c>
      <c r="B341" s="63" t="s">
        <v>460</v>
      </c>
      <c r="C341" s="68" t="s">
        <v>459</v>
      </c>
      <c r="D341" s="68" t="s">
        <v>458</v>
      </c>
      <c r="E341" s="64" t="s">
        <v>433</v>
      </c>
      <c r="F341" s="64" t="s">
        <v>432</v>
      </c>
      <c r="G341" s="65">
        <v>10</v>
      </c>
      <c r="H341" s="66"/>
      <c r="I341" s="73">
        <f>G341*H341</f>
        <v>0</v>
      </c>
      <c r="J341" s="50" t="s">
        <v>271</v>
      </c>
    </row>
    <row r="342" spans="1:10" x14ac:dyDescent="0.25">
      <c r="B342" s="63" t="s">
        <v>457</v>
      </c>
      <c r="C342" s="68" t="s">
        <v>456</v>
      </c>
      <c r="D342" s="68" t="s">
        <v>142</v>
      </c>
      <c r="E342" s="62"/>
      <c r="F342" s="62"/>
      <c r="G342" s="62"/>
      <c r="H342" s="62"/>
      <c r="I342" s="62"/>
    </row>
    <row r="343" spans="1:10" x14ac:dyDescent="0.2">
      <c r="A343" s="54" t="s">
        <v>1285</v>
      </c>
      <c r="B343" s="63" t="s">
        <v>455</v>
      </c>
      <c r="C343" s="68" t="s">
        <v>454</v>
      </c>
      <c r="D343" s="68" t="s">
        <v>453</v>
      </c>
      <c r="E343" s="64" t="s">
        <v>433</v>
      </c>
      <c r="F343" s="64" t="s">
        <v>432</v>
      </c>
      <c r="G343" s="65">
        <v>10</v>
      </c>
      <c r="H343" s="66"/>
      <c r="I343" s="73">
        <f>G343*H343</f>
        <v>0</v>
      </c>
      <c r="J343" s="50" t="s">
        <v>271</v>
      </c>
    </row>
    <row r="344" spans="1:10" x14ac:dyDescent="0.25">
      <c r="B344" s="63" t="s">
        <v>452</v>
      </c>
      <c r="C344" s="68" t="s">
        <v>451</v>
      </c>
      <c r="D344" s="68" t="s">
        <v>450</v>
      </c>
      <c r="E344" s="62"/>
      <c r="F344" s="62"/>
      <c r="G344" s="62"/>
      <c r="H344" s="62"/>
      <c r="I344" s="62"/>
    </row>
    <row r="345" spans="1:10" ht="30" x14ac:dyDescent="0.2">
      <c r="A345" s="54" t="s">
        <v>1286</v>
      </c>
      <c r="B345" s="63" t="s">
        <v>449</v>
      </c>
      <c r="C345" s="68" t="s">
        <v>448</v>
      </c>
      <c r="D345" s="68" t="s">
        <v>447</v>
      </c>
      <c r="E345" s="64" t="s">
        <v>148</v>
      </c>
      <c r="F345" s="64" t="s">
        <v>148</v>
      </c>
      <c r="G345" s="65">
        <v>105.5</v>
      </c>
      <c r="H345" s="66"/>
      <c r="I345" s="73">
        <f>G345*H345</f>
        <v>0</v>
      </c>
      <c r="J345" s="50" t="s">
        <v>271</v>
      </c>
    </row>
    <row r="346" spans="1:10" x14ac:dyDescent="0.2">
      <c r="A346" s="54" t="s">
        <v>1287</v>
      </c>
      <c r="B346" s="63" t="s">
        <v>59</v>
      </c>
      <c r="C346" s="68" t="s">
        <v>446</v>
      </c>
      <c r="D346" s="68" t="s">
        <v>445</v>
      </c>
      <c r="E346" s="64" t="s">
        <v>433</v>
      </c>
      <c r="F346" s="64" t="s">
        <v>432</v>
      </c>
      <c r="G346" s="65">
        <v>37</v>
      </c>
      <c r="H346" s="66"/>
      <c r="I346" s="73">
        <f>G346*H346</f>
        <v>0</v>
      </c>
      <c r="J346" s="50" t="s">
        <v>271</v>
      </c>
    </row>
    <row r="347" spans="1:10" x14ac:dyDescent="0.25">
      <c r="B347" s="63" t="s">
        <v>444</v>
      </c>
      <c r="C347" s="68" t="s">
        <v>443</v>
      </c>
      <c r="D347" s="68" t="s">
        <v>442</v>
      </c>
      <c r="E347" s="62"/>
      <c r="F347" s="62"/>
      <c r="G347" s="62"/>
      <c r="H347" s="62"/>
      <c r="I347" s="62"/>
    </row>
    <row r="348" spans="1:10" ht="30" x14ac:dyDescent="0.2">
      <c r="A348" s="54" t="s">
        <v>1288</v>
      </c>
      <c r="B348" s="63" t="s">
        <v>441</v>
      </c>
      <c r="C348" s="68" t="s">
        <v>440</v>
      </c>
      <c r="D348" s="68" t="s">
        <v>439</v>
      </c>
      <c r="E348" s="64" t="s">
        <v>433</v>
      </c>
      <c r="F348" s="64" t="s">
        <v>432</v>
      </c>
      <c r="G348" s="65">
        <v>30</v>
      </c>
      <c r="H348" s="66"/>
      <c r="I348" s="73">
        <f>G348*H348</f>
        <v>0</v>
      </c>
      <c r="J348" s="50" t="s">
        <v>271</v>
      </c>
    </row>
    <row r="349" spans="1:10" ht="30" x14ac:dyDescent="0.25">
      <c r="B349" s="63" t="s">
        <v>438</v>
      </c>
      <c r="C349" s="68" t="s">
        <v>437</v>
      </c>
      <c r="D349" s="68" t="s">
        <v>88</v>
      </c>
      <c r="E349" s="62"/>
      <c r="F349" s="62"/>
      <c r="G349" s="62"/>
      <c r="H349" s="62"/>
      <c r="I349" s="62"/>
    </row>
    <row r="350" spans="1:10" x14ac:dyDescent="0.2">
      <c r="A350" s="54" t="s">
        <v>1289</v>
      </c>
      <c r="B350" s="63" t="s">
        <v>436</v>
      </c>
      <c r="C350" s="68" t="s">
        <v>435</v>
      </c>
      <c r="D350" s="68" t="s">
        <v>434</v>
      </c>
      <c r="E350" s="64" t="s">
        <v>433</v>
      </c>
      <c r="F350" s="64" t="s">
        <v>432</v>
      </c>
      <c r="G350" s="65">
        <v>30</v>
      </c>
      <c r="H350" s="66"/>
      <c r="I350" s="73">
        <f>G350*H350</f>
        <v>0</v>
      </c>
      <c r="J350" s="50" t="s">
        <v>271</v>
      </c>
    </row>
    <row r="351" spans="1:10" x14ac:dyDescent="0.25">
      <c r="B351" s="63" t="s">
        <v>431</v>
      </c>
      <c r="C351" s="68" t="s">
        <v>430</v>
      </c>
      <c r="D351" s="68" t="s">
        <v>89</v>
      </c>
      <c r="E351" s="62"/>
      <c r="F351" s="62"/>
      <c r="G351" s="62"/>
      <c r="H351" s="62"/>
      <c r="I351" s="62"/>
    </row>
    <row r="352" spans="1:10" ht="30" x14ac:dyDescent="0.25">
      <c r="B352" s="63" t="s">
        <v>429</v>
      </c>
      <c r="C352" s="68" t="s">
        <v>428</v>
      </c>
      <c r="D352" s="68" t="s">
        <v>90</v>
      </c>
      <c r="E352" s="62"/>
      <c r="F352" s="62"/>
      <c r="G352" s="62"/>
      <c r="H352" s="62"/>
      <c r="I352" s="62"/>
    </row>
    <row r="353" spans="1:10" x14ac:dyDescent="0.2">
      <c r="A353" s="54" t="s">
        <v>1290</v>
      </c>
      <c r="B353" s="63" t="s">
        <v>427</v>
      </c>
      <c r="C353" s="68" t="s">
        <v>426</v>
      </c>
      <c r="D353" s="68" t="s">
        <v>425</v>
      </c>
      <c r="E353" s="64" t="s">
        <v>148</v>
      </c>
      <c r="F353" s="64" t="s">
        <v>148</v>
      </c>
      <c r="G353" s="65">
        <v>4326</v>
      </c>
      <c r="H353" s="66"/>
      <c r="I353" s="73">
        <f>G353*H353</f>
        <v>0</v>
      </c>
      <c r="J353" s="50" t="s">
        <v>271</v>
      </c>
    </row>
    <row r="354" spans="1:10" x14ac:dyDescent="0.25">
      <c r="B354" s="63" t="s">
        <v>424</v>
      </c>
      <c r="C354" s="68" t="s">
        <v>423</v>
      </c>
      <c r="D354" s="68" t="s">
        <v>130</v>
      </c>
      <c r="E354" s="62"/>
      <c r="F354" s="62"/>
      <c r="G354" s="62"/>
      <c r="H354" s="62"/>
      <c r="I354" s="62"/>
    </row>
    <row r="355" spans="1:10" x14ac:dyDescent="0.25">
      <c r="B355" s="63" t="s">
        <v>422</v>
      </c>
      <c r="C355" s="68" t="s">
        <v>204</v>
      </c>
      <c r="D355" s="68" t="s">
        <v>131</v>
      </c>
      <c r="E355" s="62"/>
      <c r="F355" s="62"/>
      <c r="G355" s="62"/>
      <c r="H355" s="62"/>
      <c r="I355" s="62"/>
    </row>
    <row r="356" spans="1:10" x14ac:dyDescent="0.25">
      <c r="B356" s="63" t="s">
        <v>421</v>
      </c>
      <c r="C356" s="68" t="s">
        <v>205</v>
      </c>
      <c r="D356" s="68" t="s">
        <v>132</v>
      </c>
      <c r="E356" s="62"/>
      <c r="F356" s="62"/>
      <c r="G356" s="62"/>
      <c r="H356" s="62"/>
      <c r="I356" s="62"/>
    </row>
    <row r="357" spans="1:10" x14ac:dyDescent="0.2">
      <c r="A357" s="54" t="s">
        <v>1291</v>
      </c>
      <c r="B357" s="63" t="s">
        <v>133</v>
      </c>
      <c r="C357" s="68" t="s">
        <v>206</v>
      </c>
      <c r="D357" s="68" t="s">
        <v>60</v>
      </c>
      <c r="E357" s="64" t="s">
        <v>418</v>
      </c>
      <c r="F357" s="64" t="s">
        <v>418</v>
      </c>
      <c r="G357" s="65">
        <v>3304</v>
      </c>
      <c r="H357" s="66"/>
      <c r="I357" s="73">
        <f>G357*H357</f>
        <v>0</v>
      </c>
      <c r="J357" s="50" t="s">
        <v>271</v>
      </c>
    </row>
    <row r="358" spans="1:10" ht="30" x14ac:dyDescent="0.2">
      <c r="A358" s="54" t="s">
        <v>1292</v>
      </c>
      <c r="B358" s="63" t="s">
        <v>45</v>
      </c>
      <c r="C358" s="68" t="s">
        <v>420</v>
      </c>
      <c r="D358" s="68" t="s">
        <v>419</v>
      </c>
      <c r="E358" s="64" t="s">
        <v>418</v>
      </c>
      <c r="F358" s="64" t="s">
        <v>418</v>
      </c>
      <c r="G358" s="65">
        <v>200</v>
      </c>
      <c r="H358" s="66"/>
      <c r="I358" s="73">
        <f>G358*H358</f>
        <v>0</v>
      </c>
      <c r="J358" s="50" t="s">
        <v>271</v>
      </c>
    </row>
    <row r="359" spans="1:10" ht="30" x14ac:dyDescent="0.2">
      <c r="C359" s="46" t="s">
        <v>305</v>
      </c>
      <c r="D359" s="46" t="s">
        <v>304</v>
      </c>
      <c r="E359" s="47"/>
      <c r="F359" s="47"/>
      <c r="G359" s="48"/>
      <c r="H359" s="49"/>
      <c r="I359" s="49">
        <f>SUM(I12:I358)</f>
        <v>0</v>
      </c>
    </row>
    <row r="360" spans="1:10" x14ac:dyDescent="0.2">
      <c r="H360" s="56"/>
      <c r="I360" s="56"/>
    </row>
    <row r="401" spans="1:9" x14ac:dyDescent="0.2">
      <c r="A401" s="50"/>
      <c r="B401" s="50"/>
      <c r="C401" s="50"/>
      <c r="D401" s="50"/>
      <c r="E401" s="50"/>
      <c r="F401" s="50"/>
      <c r="G401" s="50"/>
      <c r="H401" s="50"/>
      <c r="I401" s="50"/>
    </row>
  </sheetData>
  <sheetProtection password="CCF3" sheet="1" objects="1" scenarios="1" selectLockedCells="1"/>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N14" sqref="N14"/>
    </sheetView>
  </sheetViews>
  <sheetFormatPr defaultRowHeight="12.75" x14ac:dyDescent="0.2"/>
  <cols>
    <col min="1" max="1" width="10.7109375" style="76" customWidth="1"/>
    <col min="2" max="3" width="43.7109375" style="76" customWidth="1"/>
    <col min="4" max="4" width="11.42578125" style="76" customWidth="1"/>
    <col min="5" max="5" width="14.5703125" style="76" customWidth="1"/>
    <col min="6" max="6" width="15.28515625" style="76" customWidth="1"/>
    <col min="7" max="7" width="14.42578125" style="76" customWidth="1"/>
    <col min="8" max="8" width="12.5703125" style="76" bestFit="1" customWidth="1"/>
    <col min="9" max="9" width="8.7109375" style="76" customWidth="1"/>
    <col min="10" max="16384" width="9.140625" style="76"/>
  </cols>
  <sheetData>
    <row r="1" spans="1:9" ht="40.5" customHeight="1" x14ac:dyDescent="0.25">
      <c r="A1" s="128" t="s">
        <v>1344</v>
      </c>
      <c r="B1" s="125"/>
      <c r="C1" s="125"/>
      <c r="D1" s="125"/>
      <c r="E1" s="125"/>
      <c r="F1" s="125"/>
      <c r="G1" s="125"/>
      <c r="H1" s="125"/>
      <c r="I1" s="126"/>
    </row>
    <row r="3" spans="1:9" ht="36" customHeight="1" x14ac:dyDescent="0.2">
      <c r="A3" s="129" t="s">
        <v>1345</v>
      </c>
      <c r="B3" s="130"/>
      <c r="C3" s="130"/>
      <c r="D3" s="130"/>
      <c r="E3" s="130"/>
      <c r="F3" s="130"/>
      <c r="G3" s="130"/>
      <c r="H3" s="130"/>
      <c r="I3" s="131"/>
    </row>
    <row r="5" spans="1:9" ht="15" x14ac:dyDescent="0.2">
      <c r="B5" s="78" t="s">
        <v>1346</v>
      </c>
      <c r="C5" s="79"/>
      <c r="D5" s="79"/>
      <c r="E5" s="79"/>
      <c r="F5" s="80"/>
    </row>
    <row r="6" spans="1:9" x14ac:dyDescent="0.2">
      <c r="D6" s="77"/>
      <c r="E6" s="77"/>
      <c r="F6" s="77"/>
    </row>
    <row r="7" spans="1:9" x14ac:dyDescent="0.2">
      <c r="B7" s="132" t="s">
        <v>1347</v>
      </c>
      <c r="C7" s="133"/>
      <c r="D7" s="133"/>
      <c r="E7" s="134"/>
      <c r="F7" s="75">
        <f>H50</f>
        <v>38692.359999999993</v>
      </c>
    </row>
    <row r="9" spans="1:9" ht="15" x14ac:dyDescent="0.2">
      <c r="A9" s="45" t="s">
        <v>1171</v>
      </c>
      <c r="B9" s="46" t="s">
        <v>1165</v>
      </c>
      <c r="C9" s="46"/>
      <c r="D9" s="47" t="s">
        <v>1163</v>
      </c>
      <c r="E9" s="47"/>
      <c r="F9" s="48" t="s">
        <v>1170</v>
      </c>
      <c r="G9" s="49" t="s">
        <v>1169</v>
      </c>
      <c r="H9" s="49" t="s">
        <v>1168</v>
      </c>
      <c r="I9" s="49" t="s">
        <v>1293</v>
      </c>
    </row>
    <row r="10" spans="1:9" ht="15" x14ac:dyDescent="0.2">
      <c r="A10" s="45" t="s">
        <v>1166</v>
      </c>
      <c r="B10" s="46"/>
      <c r="C10" s="46" t="s">
        <v>1164</v>
      </c>
      <c r="D10" s="47"/>
      <c r="E10" s="47" t="s">
        <v>1162</v>
      </c>
      <c r="F10" s="48" t="s">
        <v>11</v>
      </c>
      <c r="G10" s="49" t="s">
        <v>1161</v>
      </c>
      <c r="H10" s="49" t="s">
        <v>1160</v>
      </c>
      <c r="I10" s="49"/>
    </row>
    <row r="12" spans="1:9" ht="15" x14ac:dyDescent="0.2">
      <c r="A12" s="57" t="s">
        <v>417</v>
      </c>
      <c r="B12" s="58" t="s">
        <v>416</v>
      </c>
      <c r="C12" s="58" t="s">
        <v>415</v>
      </c>
      <c r="D12" s="51"/>
      <c r="E12" s="51"/>
      <c r="F12" s="52"/>
      <c r="G12" s="53"/>
      <c r="H12" s="53"/>
      <c r="I12" s="50"/>
    </row>
    <row r="13" spans="1:9" ht="105" x14ac:dyDescent="0.2">
      <c r="A13" s="69" t="s">
        <v>414</v>
      </c>
      <c r="B13" s="74" t="s">
        <v>413</v>
      </c>
      <c r="C13" s="74" t="s">
        <v>412</v>
      </c>
      <c r="D13" s="70" t="s">
        <v>308</v>
      </c>
      <c r="E13" s="70" t="s">
        <v>145</v>
      </c>
      <c r="F13" s="71">
        <v>1</v>
      </c>
      <c r="G13" s="72">
        <v>5700</v>
      </c>
      <c r="H13" s="72">
        <v>5700</v>
      </c>
      <c r="I13" s="50" t="s">
        <v>271</v>
      </c>
    </row>
    <row r="14" spans="1:9" ht="150" x14ac:dyDescent="0.2">
      <c r="A14" s="69" t="s">
        <v>411</v>
      </c>
      <c r="B14" s="74" t="s">
        <v>410</v>
      </c>
      <c r="C14" s="74" t="s">
        <v>409</v>
      </c>
      <c r="D14" s="70" t="s">
        <v>308</v>
      </c>
      <c r="E14" s="70" t="s">
        <v>145</v>
      </c>
      <c r="F14" s="71">
        <v>1</v>
      </c>
      <c r="G14" s="72">
        <v>1725</v>
      </c>
      <c r="H14" s="72">
        <v>1725</v>
      </c>
      <c r="I14" s="50" t="s">
        <v>271</v>
      </c>
    </row>
    <row r="15" spans="1:9" ht="45" x14ac:dyDescent="0.2">
      <c r="A15" s="69" t="s">
        <v>408</v>
      </c>
      <c r="B15" s="74" t="s">
        <v>407</v>
      </c>
      <c r="C15" s="74" t="s">
        <v>406</v>
      </c>
      <c r="D15" s="70" t="s">
        <v>308</v>
      </c>
      <c r="E15" s="70" t="s">
        <v>145</v>
      </c>
      <c r="F15" s="71">
        <v>1</v>
      </c>
      <c r="G15" s="72">
        <v>744</v>
      </c>
      <c r="H15" s="72">
        <v>744</v>
      </c>
      <c r="I15" s="50" t="s">
        <v>271</v>
      </c>
    </row>
    <row r="16" spans="1:9" ht="45" x14ac:dyDescent="0.2">
      <c r="A16" s="69" t="s">
        <v>405</v>
      </c>
      <c r="B16" s="74" t="s">
        <v>404</v>
      </c>
      <c r="C16" s="74" t="s">
        <v>403</v>
      </c>
      <c r="D16" s="70" t="s">
        <v>308</v>
      </c>
      <c r="E16" s="70" t="s">
        <v>145</v>
      </c>
      <c r="F16" s="71">
        <v>1</v>
      </c>
      <c r="G16" s="72">
        <v>487.2</v>
      </c>
      <c r="H16" s="72">
        <v>487.2</v>
      </c>
      <c r="I16" s="50" t="s">
        <v>271</v>
      </c>
    </row>
    <row r="17" spans="1:9" ht="45" x14ac:dyDescent="0.2">
      <c r="A17" s="69" t="s">
        <v>402</v>
      </c>
      <c r="B17" s="74" t="s">
        <v>401</v>
      </c>
      <c r="C17" s="74" t="s">
        <v>400</v>
      </c>
      <c r="D17" s="70" t="s">
        <v>308</v>
      </c>
      <c r="E17" s="70" t="s">
        <v>145</v>
      </c>
      <c r="F17" s="71">
        <v>1</v>
      </c>
      <c r="G17" s="72">
        <v>256.32</v>
      </c>
      <c r="H17" s="72">
        <v>256.32</v>
      </c>
      <c r="I17" s="50" t="s">
        <v>271</v>
      </c>
    </row>
    <row r="18" spans="1:9" ht="45" x14ac:dyDescent="0.2">
      <c r="A18" s="69" t="s">
        <v>399</v>
      </c>
      <c r="B18" s="74" t="s">
        <v>398</v>
      </c>
      <c r="C18" s="74" t="s">
        <v>397</v>
      </c>
      <c r="D18" s="70" t="s">
        <v>308</v>
      </c>
      <c r="E18" s="70" t="s">
        <v>145</v>
      </c>
      <c r="F18" s="71">
        <v>1</v>
      </c>
      <c r="G18" s="72">
        <v>288</v>
      </c>
      <c r="H18" s="72">
        <v>288</v>
      </c>
      <c r="I18" s="50" t="s">
        <v>271</v>
      </c>
    </row>
    <row r="19" spans="1:9" ht="45" x14ac:dyDescent="0.2">
      <c r="A19" s="69" t="s">
        <v>396</v>
      </c>
      <c r="B19" s="74" t="s">
        <v>1338</v>
      </c>
      <c r="C19" s="74" t="s">
        <v>1339</v>
      </c>
      <c r="D19" s="70" t="s">
        <v>308</v>
      </c>
      <c r="E19" s="70" t="s">
        <v>145</v>
      </c>
      <c r="F19" s="71">
        <v>1</v>
      </c>
      <c r="G19" s="72">
        <v>272.2</v>
      </c>
      <c r="H19" s="72">
        <v>272.2</v>
      </c>
      <c r="I19" s="50" t="s">
        <v>271</v>
      </c>
    </row>
    <row r="20" spans="1:9" ht="45" x14ac:dyDescent="0.2">
      <c r="A20" s="69" t="s">
        <v>395</v>
      </c>
      <c r="B20" s="74" t="s">
        <v>394</v>
      </c>
      <c r="C20" s="74" t="s">
        <v>393</v>
      </c>
      <c r="D20" s="70" t="s">
        <v>308</v>
      </c>
      <c r="E20" s="70" t="s">
        <v>145</v>
      </c>
      <c r="F20" s="71">
        <v>1</v>
      </c>
      <c r="G20" s="72">
        <v>103.68</v>
      </c>
      <c r="H20" s="72">
        <v>103.68</v>
      </c>
      <c r="I20" s="50" t="s">
        <v>271</v>
      </c>
    </row>
    <row r="21" spans="1:9" ht="30" x14ac:dyDescent="0.2">
      <c r="A21" s="69" t="s">
        <v>392</v>
      </c>
      <c r="B21" s="74" t="s">
        <v>391</v>
      </c>
      <c r="C21" s="74" t="s">
        <v>390</v>
      </c>
      <c r="D21" s="70" t="s">
        <v>308</v>
      </c>
      <c r="E21" s="70" t="s">
        <v>145</v>
      </c>
      <c r="F21" s="71">
        <v>1</v>
      </c>
      <c r="G21" s="72">
        <v>210</v>
      </c>
      <c r="H21" s="72">
        <v>210</v>
      </c>
      <c r="I21" s="50" t="s">
        <v>271</v>
      </c>
    </row>
    <row r="22" spans="1:9" ht="45" x14ac:dyDescent="0.2">
      <c r="A22" s="69" t="s">
        <v>389</v>
      </c>
      <c r="B22" s="74" t="s">
        <v>388</v>
      </c>
      <c r="C22" s="74" t="s">
        <v>387</v>
      </c>
      <c r="D22" s="70" t="s">
        <v>308</v>
      </c>
      <c r="E22" s="70" t="s">
        <v>145</v>
      </c>
      <c r="F22" s="71">
        <v>1</v>
      </c>
      <c r="G22" s="72">
        <v>109.45</v>
      </c>
      <c r="H22" s="72">
        <v>109.45</v>
      </c>
      <c r="I22" s="50" t="s">
        <v>271</v>
      </c>
    </row>
    <row r="23" spans="1:9" ht="45" x14ac:dyDescent="0.2">
      <c r="A23" s="69" t="s">
        <v>386</v>
      </c>
      <c r="B23" s="74" t="s">
        <v>385</v>
      </c>
      <c r="C23" s="74" t="s">
        <v>384</v>
      </c>
      <c r="D23" s="70" t="s">
        <v>308</v>
      </c>
      <c r="E23" s="70" t="s">
        <v>145</v>
      </c>
      <c r="F23" s="71">
        <v>1</v>
      </c>
      <c r="G23" s="72">
        <v>332.16</v>
      </c>
      <c r="H23" s="72">
        <v>332.16</v>
      </c>
      <c r="I23" s="50" t="s">
        <v>271</v>
      </c>
    </row>
    <row r="24" spans="1:9" ht="150" x14ac:dyDescent="0.2">
      <c r="A24" s="69" t="s">
        <v>383</v>
      </c>
      <c r="B24" s="74" t="s">
        <v>382</v>
      </c>
      <c r="C24" s="74" t="s">
        <v>381</v>
      </c>
      <c r="D24" s="70" t="s">
        <v>308</v>
      </c>
      <c r="E24" s="70" t="s">
        <v>145</v>
      </c>
      <c r="F24" s="71">
        <v>1</v>
      </c>
      <c r="G24" s="72">
        <v>349.5</v>
      </c>
      <c r="H24" s="72">
        <v>349.5</v>
      </c>
      <c r="I24" s="50" t="s">
        <v>271</v>
      </c>
    </row>
    <row r="25" spans="1:9" ht="75" x14ac:dyDescent="0.2">
      <c r="A25" s="69" t="s">
        <v>380</v>
      </c>
      <c r="B25" s="74" t="s">
        <v>379</v>
      </c>
      <c r="C25" s="74" t="s">
        <v>378</v>
      </c>
      <c r="D25" s="70" t="s">
        <v>308</v>
      </c>
      <c r="E25" s="70" t="s">
        <v>145</v>
      </c>
      <c r="F25" s="71">
        <v>1</v>
      </c>
      <c r="G25" s="72">
        <v>222.4</v>
      </c>
      <c r="H25" s="72">
        <v>222.4</v>
      </c>
      <c r="I25" s="50" t="s">
        <v>271</v>
      </c>
    </row>
    <row r="26" spans="1:9" ht="90" x14ac:dyDescent="0.2">
      <c r="A26" s="69" t="s">
        <v>377</v>
      </c>
      <c r="B26" s="74" t="s">
        <v>376</v>
      </c>
      <c r="C26" s="74" t="s">
        <v>375</v>
      </c>
      <c r="D26" s="70" t="s">
        <v>308</v>
      </c>
      <c r="E26" s="70" t="s">
        <v>145</v>
      </c>
      <c r="F26" s="71">
        <v>1</v>
      </c>
      <c r="G26" s="72">
        <v>1471</v>
      </c>
      <c r="H26" s="72">
        <v>1471</v>
      </c>
      <c r="I26" s="50" t="s">
        <v>271</v>
      </c>
    </row>
    <row r="27" spans="1:9" ht="60" x14ac:dyDescent="0.2">
      <c r="A27" s="69" t="s">
        <v>374</v>
      </c>
      <c r="B27" s="74" t="s">
        <v>373</v>
      </c>
      <c r="C27" s="74" t="s">
        <v>372</v>
      </c>
      <c r="D27" s="70" t="s">
        <v>308</v>
      </c>
      <c r="E27" s="70" t="s">
        <v>145</v>
      </c>
      <c r="F27" s="71">
        <v>1</v>
      </c>
      <c r="G27" s="72">
        <v>1298</v>
      </c>
      <c r="H27" s="72">
        <v>1298</v>
      </c>
      <c r="I27" s="50" t="s">
        <v>271</v>
      </c>
    </row>
    <row r="28" spans="1:9" ht="30" x14ac:dyDescent="0.2">
      <c r="A28" s="69" t="s">
        <v>371</v>
      </c>
      <c r="B28" s="74" t="s">
        <v>370</v>
      </c>
      <c r="C28" s="74" t="s">
        <v>369</v>
      </c>
      <c r="D28" s="70" t="s">
        <v>308</v>
      </c>
      <c r="E28" s="70" t="s">
        <v>145</v>
      </c>
      <c r="F28" s="71">
        <v>1</v>
      </c>
      <c r="G28" s="72">
        <v>449</v>
      </c>
      <c r="H28" s="72">
        <v>449</v>
      </c>
      <c r="I28" s="50" t="s">
        <v>271</v>
      </c>
    </row>
    <row r="29" spans="1:9" ht="30" x14ac:dyDescent="0.2">
      <c r="A29" s="69" t="s">
        <v>368</v>
      </c>
      <c r="B29" s="74" t="s">
        <v>367</v>
      </c>
      <c r="C29" s="74" t="s">
        <v>366</v>
      </c>
      <c r="D29" s="70" t="s">
        <v>308</v>
      </c>
      <c r="E29" s="70" t="s">
        <v>145</v>
      </c>
      <c r="F29" s="71">
        <v>1</v>
      </c>
      <c r="G29" s="72">
        <v>3330</v>
      </c>
      <c r="H29" s="72">
        <v>3330</v>
      </c>
      <c r="I29" s="50" t="s">
        <v>271</v>
      </c>
    </row>
    <row r="30" spans="1:9" ht="75" x14ac:dyDescent="0.2">
      <c r="A30" s="69" t="s">
        <v>365</v>
      </c>
      <c r="B30" s="74" t="s">
        <v>364</v>
      </c>
      <c r="C30" s="74" t="s">
        <v>363</v>
      </c>
      <c r="D30" s="70" t="s">
        <v>308</v>
      </c>
      <c r="E30" s="70" t="s">
        <v>145</v>
      </c>
      <c r="F30" s="71">
        <v>1</v>
      </c>
      <c r="G30" s="72">
        <v>225</v>
      </c>
      <c r="H30" s="72">
        <v>225</v>
      </c>
      <c r="I30" s="50" t="s">
        <v>271</v>
      </c>
    </row>
    <row r="31" spans="1:9" ht="15" x14ac:dyDescent="0.2">
      <c r="A31" s="69" t="s">
        <v>362</v>
      </c>
      <c r="B31" s="74" t="s">
        <v>361</v>
      </c>
      <c r="C31" s="74" t="s">
        <v>360</v>
      </c>
      <c r="D31" s="70" t="s">
        <v>308</v>
      </c>
      <c r="E31" s="70" t="s">
        <v>145</v>
      </c>
      <c r="F31" s="71">
        <v>1</v>
      </c>
      <c r="G31" s="72">
        <v>55</v>
      </c>
      <c r="H31" s="72">
        <v>55</v>
      </c>
      <c r="I31" s="50" t="s">
        <v>271</v>
      </c>
    </row>
    <row r="32" spans="1:9" ht="45" x14ac:dyDescent="0.2">
      <c r="A32" s="69" t="s">
        <v>359</v>
      </c>
      <c r="B32" s="74" t="s">
        <v>358</v>
      </c>
      <c r="C32" s="74" t="s">
        <v>357</v>
      </c>
      <c r="D32" s="70" t="s">
        <v>308</v>
      </c>
      <c r="E32" s="70" t="s">
        <v>145</v>
      </c>
      <c r="F32" s="71">
        <v>1</v>
      </c>
      <c r="G32" s="72">
        <v>117.47</v>
      </c>
      <c r="H32" s="72">
        <v>117.47</v>
      </c>
      <c r="I32" s="50" t="s">
        <v>271</v>
      </c>
    </row>
    <row r="33" spans="1:9" ht="60" x14ac:dyDescent="0.2">
      <c r="A33" s="69" t="s">
        <v>356</v>
      </c>
      <c r="B33" s="74" t="s">
        <v>355</v>
      </c>
      <c r="C33" s="74" t="s">
        <v>354</v>
      </c>
      <c r="D33" s="70" t="s">
        <v>308</v>
      </c>
      <c r="E33" s="70" t="s">
        <v>145</v>
      </c>
      <c r="F33" s="71">
        <v>1</v>
      </c>
      <c r="G33" s="72">
        <v>1040.0999999999999</v>
      </c>
      <c r="H33" s="72">
        <v>1040.0999999999999</v>
      </c>
      <c r="I33" s="50" t="s">
        <v>271</v>
      </c>
    </row>
    <row r="34" spans="1:9" ht="60" x14ac:dyDescent="0.2">
      <c r="A34" s="69" t="s">
        <v>353</v>
      </c>
      <c r="B34" s="74" t="s">
        <v>352</v>
      </c>
      <c r="C34" s="74" t="s">
        <v>351</v>
      </c>
      <c r="D34" s="70" t="s">
        <v>308</v>
      </c>
      <c r="E34" s="70" t="s">
        <v>145</v>
      </c>
      <c r="F34" s="71">
        <v>1</v>
      </c>
      <c r="G34" s="72">
        <v>80.099999999999994</v>
      </c>
      <c r="H34" s="72">
        <v>80.099999999999994</v>
      </c>
      <c r="I34" s="50" t="s">
        <v>271</v>
      </c>
    </row>
    <row r="35" spans="1:9" ht="15" x14ac:dyDescent="0.2">
      <c r="A35" s="69" t="s">
        <v>350</v>
      </c>
      <c r="B35" s="74" t="s">
        <v>349</v>
      </c>
      <c r="C35" s="74" t="s">
        <v>348</v>
      </c>
      <c r="D35" s="70" t="s">
        <v>308</v>
      </c>
      <c r="E35" s="70" t="s">
        <v>145</v>
      </c>
      <c r="F35" s="71">
        <v>1</v>
      </c>
      <c r="G35" s="72">
        <v>149.96</v>
      </c>
      <c r="H35" s="72">
        <v>149.96</v>
      </c>
      <c r="I35" s="50" t="s">
        <v>271</v>
      </c>
    </row>
    <row r="36" spans="1:9" ht="60" x14ac:dyDescent="0.2">
      <c r="A36" s="69" t="s">
        <v>347</v>
      </c>
      <c r="B36" s="74" t="s">
        <v>346</v>
      </c>
      <c r="C36" s="74" t="s">
        <v>345</v>
      </c>
      <c r="D36" s="70" t="s">
        <v>308</v>
      </c>
      <c r="E36" s="70" t="s">
        <v>145</v>
      </c>
      <c r="F36" s="71">
        <v>1</v>
      </c>
      <c r="G36" s="72">
        <v>4256</v>
      </c>
      <c r="H36" s="72">
        <v>4256</v>
      </c>
      <c r="I36" s="50" t="s">
        <v>271</v>
      </c>
    </row>
    <row r="37" spans="1:9" ht="60" x14ac:dyDescent="0.2">
      <c r="A37" s="69" t="s">
        <v>344</v>
      </c>
      <c r="B37" s="74" t="s">
        <v>343</v>
      </c>
      <c r="C37" s="74" t="s">
        <v>342</v>
      </c>
      <c r="D37" s="70" t="s">
        <v>308</v>
      </c>
      <c r="E37" s="70" t="s">
        <v>145</v>
      </c>
      <c r="F37" s="71">
        <v>1</v>
      </c>
      <c r="G37" s="72">
        <v>66.959999999999994</v>
      </c>
      <c r="H37" s="72">
        <v>66.959999999999994</v>
      </c>
      <c r="I37" s="50" t="s">
        <v>271</v>
      </c>
    </row>
    <row r="38" spans="1:9" ht="105" x14ac:dyDescent="0.2">
      <c r="A38" s="69" t="s">
        <v>341</v>
      </c>
      <c r="B38" s="74" t="s">
        <v>340</v>
      </c>
      <c r="C38" s="74" t="s">
        <v>339</v>
      </c>
      <c r="D38" s="70" t="s">
        <v>308</v>
      </c>
      <c r="E38" s="70" t="s">
        <v>145</v>
      </c>
      <c r="F38" s="71">
        <v>1</v>
      </c>
      <c r="G38" s="72">
        <v>1210</v>
      </c>
      <c r="H38" s="72">
        <v>1210</v>
      </c>
      <c r="I38" s="50" t="s">
        <v>271</v>
      </c>
    </row>
    <row r="39" spans="1:9" ht="60" x14ac:dyDescent="0.2">
      <c r="A39" s="69" t="s">
        <v>338</v>
      </c>
      <c r="B39" s="74" t="s">
        <v>337</v>
      </c>
      <c r="C39" s="74" t="s">
        <v>336</v>
      </c>
      <c r="D39" s="70" t="s">
        <v>308</v>
      </c>
      <c r="E39" s="70" t="s">
        <v>145</v>
      </c>
      <c r="F39" s="71">
        <v>1</v>
      </c>
      <c r="G39" s="72">
        <v>398.8</v>
      </c>
      <c r="H39" s="72">
        <v>398.8</v>
      </c>
      <c r="I39" s="50" t="s">
        <v>271</v>
      </c>
    </row>
    <row r="40" spans="1:9" ht="105" x14ac:dyDescent="0.2">
      <c r="A40" s="69" t="s">
        <v>335</v>
      </c>
      <c r="B40" s="74" t="s">
        <v>334</v>
      </c>
      <c r="C40" s="74" t="s">
        <v>333</v>
      </c>
      <c r="D40" s="70" t="s">
        <v>308</v>
      </c>
      <c r="E40" s="70" t="s">
        <v>145</v>
      </c>
      <c r="F40" s="71">
        <v>1</v>
      </c>
      <c r="G40" s="72">
        <v>288.60000000000002</v>
      </c>
      <c r="H40" s="72">
        <v>288.60000000000002</v>
      </c>
      <c r="I40" s="50" t="s">
        <v>271</v>
      </c>
    </row>
    <row r="41" spans="1:9" ht="60" x14ac:dyDescent="0.2">
      <c r="A41" s="69" t="s">
        <v>332</v>
      </c>
      <c r="B41" s="74" t="s">
        <v>331</v>
      </c>
      <c r="C41" s="74" t="s">
        <v>330</v>
      </c>
      <c r="D41" s="70" t="s">
        <v>308</v>
      </c>
      <c r="E41" s="70" t="s">
        <v>145</v>
      </c>
      <c r="F41" s="71">
        <v>1</v>
      </c>
      <c r="G41" s="72">
        <v>189</v>
      </c>
      <c r="H41" s="72">
        <v>189</v>
      </c>
      <c r="I41" s="50" t="s">
        <v>271</v>
      </c>
    </row>
    <row r="42" spans="1:9" ht="60" x14ac:dyDescent="0.2">
      <c r="A42" s="69" t="s">
        <v>329</v>
      </c>
      <c r="B42" s="74" t="s">
        <v>328</v>
      </c>
      <c r="C42" s="74" t="s">
        <v>327</v>
      </c>
      <c r="D42" s="70" t="s">
        <v>308</v>
      </c>
      <c r="E42" s="70" t="s">
        <v>145</v>
      </c>
      <c r="F42" s="71">
        <v>1</v>
      </c>
      <c r="G42" s="72">
        <v>780</v>
      </c>
      <c r="H42" s="72">
        <v>780</v>
      </c>
      <c r="I42" s="50" t="s">
        <v>271</v>
      </c>
    </row>
    <row r="43" spans="1:9" ht="165" x14ac:dyDescent="0.2">
      <c r="A43" s="69" t="s">
        <v>326</v>
      </c>
      <c r="B43" s="74" t="s">
        <v>325</v>
      </c>
      <c r="C43" s="74" t="s">
        <v>324</v>
      </c>
      <c r="D43" s="70" t="s">
        <v>308</v>
      </c>
      <c r="E43" s="70" t="s">
        <v>145</v>
      </c>
      <c r="F43" s="71">
        <v>1</v>
      </c>
      <c r="G43" s="72">
        <v>352</v>
      </c>
      <c r="H43" s="72">
        <v>352</v>
      </c>
      <c r="I43" s="50" t="s">
        <v>271</v>
      </c>
    </row>
    <row r="44" spans="1:9" ht="135" x14ac:dyDescent="0.2">
      <c r="A44" s="69" t="s">
        <v>323</v>
      </c>
      <c r="B44" s="74" t="s">
        <v>322</v>
      </c>
      <c r="C44" s="74" t="s">
        <v>321</v>
      </c>
      <c r="D44" s="70" t="s">
        <v>308</v>
      </c>
      <c r="E44" s="70" t="s">
        <v>145</v>
      </c>
      <c r="F44" s="71">
        <v>1</v>
      </c>
      <c r="G44" s="72">
        <v>3120</v>
      </c>
      <c r="H44" s="72">
        <v>3120</v>
      </c>
      <c r="I44" s="50" t="s">
        <v>271</v>
      </c>
    </row>
    <row r="45" spans="1:9" ht="90" x14ac:dyDescent="0.2">
      <c r="A45" s="69" t="s">
        <v>318</v>
      </c>
      <c r="B45" s="74" t="s">
        <v>320</v>
      </c>
      <c r="C45" s="74" t="s">
        <v>319</v>
      </c>
      <c r="D45" s="70" t="s">
        <v>308</v>
      </c>
      <c r="E45" s="70" t="s">
        <v>145</v>
      </c>
      <c r="F45" s="71">
        <v>1</v>
      </c>
      <c r="G45" s="72">
        <v>371.64</v>
      </c>
      <c r="H45" s="72">
        <v>371.64</v>
      </c>
      <c r="I45" s="50" t="s">
        <v>271</v>
      </c>
    </row>
    <row r="46" spans="1:9" ht="30" x14ac:dyDescent="0.2">
      <c r="A46" s="69" t="s">
        <v>318</v>
      </c>
      <c r="B46" s="74" t="s">
        <v>317</v>
      </c>
      <c r="C46" s="74" t="s">
        <v>316</v>
      </c>
      <c r="D46" s="70" t="s">
        <v>308</v>
      </c>
      <c r="E46" s="70" t="s">
        <v>145</v>
      </c>
      <c r="F46" s="71">
        <v>1</v>
      </c>
      <c r="G46" s="72">
        <v>890</v>
      </c>
      <c r="H46" s="72">
        <v>890</v>
      </c>
      <c r="I46" s="50" t="s">
        <v>271</v>
      </c>
    </row>
    <row r="47" spans="1:9" ht="15" x14ac:dyDescent="0.2">
      <c r="A47" s="69" t="s">
        <v>315</v>
      </c>
      <c r="B47" s="74" t="s">
        <v>314</v>
      </c>
      <c r="C47" s="74" t="s">
        <v>313</v>
      </c>
      <c r="D47" s="70" t="s">
        <v>308</v>
      </c>
      <c r="E47" s="70" t="s">
        <v>145</v>
      </c>
      <c r="F47" s="71">
        <v>1</v>
      </c>
      <c r="G47" s="72">
        <v>641.62</v>
      </c>
      <c r="H47" s="72">
        <v>641.62</v>
      </c>
      <c r="I47" s="50" t="s">
        <v>271</v>
      </c>
    </row>
    <row r="48" spans="1:9" ht="30" x14ac:dyDescent="0.2">
      <c r="A48" s="69" t="s">
        <v>312</v>
      </c>
      <c r="B48" s="74" t="s">
        <v>311</v>
      </c>
      <c r="C48" s="74" t="s">
        <v>310</v>
      </c>
      <c r="D48" s="70" t="s">
        <v>308</v>
      </c>
      <c r="E48" s="70" t="s">
        <v>145</v>
      </c>
      <c r="F48" s="71">
        <v>1</v>
      </c>
      <c r="G48" s="72">
        <v>6200</v>
      </c>
      <c r="H48" s="72">
        <v>6200</v>
      </c>
      <c r="I48" s="50" t="s">
        <v>271</v>
      </c>
    </row>
    <row r="49" spans="1:9" ht="30" x14ac:dyDescent="0.2">
      <c r="A49" s="69" t="s">
        <v>309</v>
      </c>
      <c r="B49" s="74" t="s">
        <v>1340</v>
      </c>
      <c r="C49" s="74" t="s">
        <v>1341</v>
      </c>
      <c r="D49" s="70" t="s">
        <v>308</v>
      </c>
      <c r="E49" s="70" t="s">
        <v>145</v>
      </c>
      <c r="F49" s="71">
        <v>1</v>
      </c>
      <c r="G49" s="72">
        <v>912.2</v>
      </c>
      <c r="H49" s="72">
        <v>912.2</v>
      </c>
      <c r="I49" s="50" t="s">
        <v>271</v>
      </c>
    </row>
    <row r="50" spans="1:9" ht="15" x14ac:dyDescent="0.2">
      <c r="A50" s="54"/>
      <c r="B50" s="59" t="s">
        <v>307</v>
      </c>
      <c r="C50" s="59" t="s">
        <v>306</v>
      </c>
      <c r="D50" s="60"/>
      <c r="E50" s="60"/>
      <c r="F50" s="61"/>
      <c r="G50" s="55"/>
      <c r="H50" s="55">
        <f>SUM(H13:H49)</f>
        <v>38692.359999999993</v>
      </c>
      <c r="I50" s="50"/>
    </row>
  </sheetData>
  <sheetProtection password="CCF3" sheet="1" objects="1" scenarios="1" selectLockedCells="1"/>
  <mergeCells count="3">
    <mergeCell ref="A1:I1"/>
    <mergeCell ref="A3:I3"/>
    <mergeCell ref="B7:E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Cartellina</vt:lpstr>
      <vt:lpstr>OFFERTA</vt:lpstr>
      <vt:lpstr>ANGEBOT</vt:lpstr>
      <vt:lpstr>Testo breve - Kurztext</vt:lpstr>
      <vt:lpstr>sicurezza . Sicherheit</vt:lpstr>
      <vt:lpstr>Cartellina!Area_stampa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dc:creator>
  <cp:lastModifiedBy>RENATE</cp:lastModifiedBy>
  <cp:lastPrinted>2017-11-23T10:41:24Z</cp:lastPrinted>
  <dcterms:created xsi:type="dcterms:W3CDTF">1998-06-29T16:06:20Z</dcterms:created>
  <dcterms:modified xsi:type="dcterms:W3CDTF">2018-04-06T10:30:57Z</dcterms:modified>
</cp:coreProperties>
</file>