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60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Rino Loi</author>
  </authors>
  <commentList>
    <comment ref="D10" authorId="0">
      <text>
        <r>
          <rPr>
            <b/>
            <sz val="9"/>
            <rFont val="Tahoma"/>
            <family val="0"/>
          </rPr>
          <t>Rino Loi:</t>
        </r>
        <r>
          <rPr>
            <sz val="9"/>
            <rFont val="Tahoma"/>
            <family val="0"/>
          </rPr>
          <t xml:space="preserve">
corrispettivo non soggetto a ribasso in quanto determinato sulla base del tariffario di   Poste Italiane.</t>
        </r>
      </text>
    </comment>
  </commentList>
</comments>
</file>

<file path=xl/sharedStrings.xml><?xml version="1.0" encoding="utf-8"?>
<sst xmlns="http://schemas.openxmlformats.org/spreadsheetml/2006/main" count="66" uniqueCount="55">
  <si>
    <t>Descizione</t>
  </si>
  <si>
    <t>U.m.</t>
  </si>
  <si>
    <t>A</t>
  </si>
  <si>
    <t>B</t>
  </si>
  <si>
    <t>C=(A*B)</t>
  </si>
  <si>
    <t>COSTO BASE PRODUZIONE BOLLETTA</t>
  </si>
  <si>
    <t>A1</t>
  </si>
  <si>
    <t>A2</t>
  </si>
  <si>
    <t>A3</t>
  </si>
  <si>
    <t>A4</t>
  </si>
  <si>
    <t xml:space="preserve">Plico base (busta più un foglio, stampa offset colori) </t>
  </si>
  <si>
    <t xml:space="preserve">Foglio aggiuntivo stampa offset colore (F/R) </t>
  </si>
  <si>
    <t xml:space="preserve">Foglio aggiuntivo stampa, bollettino postale + bollettino freccia/MAV </t>
  </si>
  <si>
    <t>Prezzo unitario a base d'asta espresso in euro</t>
  </si>
  <si>
    <t xml:space="preserve">Attività di postalizzazione per ciascuna fattura </t>
  </si>
  <si>
    <t>B1</t>
  </si>
  <si>
    <t>B2</t>
  </si>
  <si>
    <t xml:space="preserve">RACCOMANDATA A/R DI SOLLECITO </t>
  </si>
  <si>
    <t>C</t>
  </si>
  <si>
    <t>D</t>
  </si>
  <si>
    <t xml:space="preserve">ARCHIVIAZIONE CARTACEA ED OTTICA DELLE CEDOLE DI AVVISO DI RICEVIMENTO </t>
  </si>
  <si>
    <t>E</t>
  </si>
  <si>
    <t xml:space="preserve">Realizzazione programma e messa a disposizione del database </t>
  </si>
  <si>
    <t>E1</t>
  </si>
  <si>
    <t>E2</t>
  </si>
  <si>
    <t>E3</t>
  </si>
  <si>
    <t>COSTO UNA TANTUM PROGETTO PRODUZIONE FATTURA CARTACEA (SVILUPPO PROGRAMMA DI INTERPRETAZIONE E FORMAZIONE PER BOLLETTA DINAMICA)</t>
  </si>
  <si>
    <t>F</t>
  </si>
  <si>
    <t>G</t>
  </si>
  <si>
    <t>COSTO UNA TANTUM PROGETTO PRODUZIONE SOLLECITO CARTACEO (SVILUPPO PROGRAMMA DI INTERPRETAZIONE E FORMAZIONE PER SOLLECITO DINAMICO)</t>
  </si>
  <si>
    <t>COSTO GESTIONE APPLICATIVO STAMPA PER EVENTUALI MODIFICHE NEL CORSO DEL SERVIZIO (COSTO ANALISI €/H)</t>
  </si>
  <si>
    <t>I</t>
  </si>
  <si>
    <t>H</t>
  </si>
  <si>
    <t>COSTO GESTIONE APPLICATIVO STAMPA PER EVENTUALI MODIFICHE NEL CORSO DEL SERVIZIO (COSTO PROGRAMMAZIONE €/H)</t>
  </si>
  <si>
    <t xml:space="preserve">Costo unitario affrancatura servizio posta certa (cap 39100 - 39012 - 39055) </t>
  </si>
  <si>
    <t xml:space="preserve">POSTALIZZAZIONE </t>
  </si>
  <si>
    <t>foglio</t>
  </si>
  <si>
    <t>bolletta</t>
  </si>
  <si>
    <t>facciata</t>
  </si>
  <si>
    <t>cedole AARR</t>
  </si>
  <si>
    <t>ora</t>
  </si>
  <si>
    <t xml:space="preserve">da  riportare nell'allegato C -offerta economica  </t>
  </si>
  <si>
    <t>ALLEGATO B COMPOSIZIONE PREZZO - ANLAGE B PREISZUSAMMENSETZUNG</t>
  </si>
  <si>
    <t xml:space="preserve">PRODUZIONE PDF DELLE BOLLETTE (COSTO FACCIATA) </t>
  </si>
  <si>
    <t>Volume annuo presunto</t>
  </si>
  <si>
    <t>/</t>
  </si>
  <si>
    <t>di cui costi per la sicurezza interna a carico dell'offerente</t>
  </si>
  <si>
    <t>Prezzo unitario offerto espresso in euro,  detratto il ribasso</t>
  </si>
  <si>
    <t>totale offerta per volume annuo presunto</t>
  </si>
  <si>
    <t>B3</t>
  </si>
  <si>
    <t>raccomandata</t>
  </si>
  <si>
    <t>Costo unitario produzione PDF (nr. Solleciti previsti + previsione accertamenti)</t>
  </si>
  <si>
    <t>Costo unitario Archiviazione fisica avvisi di ricevimento  (nr. Solleciti previsti + previsione accertamenti)</t>
  </si>
  <si>
    <t>Costo unitario affrancatura e recapito plico raccomandata A/R (Poste Italiane od operatore autorizzato) per CP fino a 20 g</t>
  </si>
  <si>
    <t>Costo unitario affrancatura servizio posta  massiva CP fino 20 g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</si>
</sst>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_-;\-* #,##0.000_-;_-* &quot;-&quot;?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vertical="top"/>
    </xf>
    <xf numFmtId="14" fontId="8" fillId="33" borderId="11" xfId="0" applyNumberFormat="1" applyFont="1" applyFill="1" applyBorder="1" applyAlignment="1">
      <alignment horizontal="center" vertical="top" wrapText="1"/>
    </xf>
    <xf numFmtId="0" fontId="9" fillId="13" borderId="10" xfId="0" applyFont="1" applyFill="1" applyBorder="1" applyAlignment="1">
      <alignment vertical="top" wrapText="1"/>
    </xf>
    <xf numFmtId="168" fontId="9" fillId="12" borderId="12" xfId="0" applyNumberFormat="1" applyFont="1" applyFill="1" applyBorder="1" applyAlignment="1">
      <alignment vertical="top" wrapText="1"/>
    </xf>
    <xf numFmtId="43" fontId="9" fillId="12" borderId="12" xfId="0" applyNumberFormat="1" applyFont="1" applyFill="1" applyBorder="1" applyAlignment="1">
      <alignment vertical="top" wrapText="1"/>
    </xf>
    <xf numFmtId="0" fontId="9" fillId="12" borderId="10" xfId="0" applyFont="1" applyFill="1" applyBorder="1" applyAlignment="1">
      <alignment vertical="top" wrapText="1"/>
    </xf>
    <xf numFmtId="168" fontId="9" fillId="12" borderId="10" xfId="45" applyNumberFormat="1" applyFont="1" applyFill="1" applyBorder="1" applyAlignment="1">
      <alignment/>
    </xf>
    <xf numFmtId="43" fontId="9" fillId="12" borderId="10" xfId="45" applyFont="1" applyFill="1" applyBorder="1" applyAlignment="1">
      <alignment/>
    </xf>
    <xf numFmtId="0" fontId="9" fillId="34" borderId="10" xfId="0" applyFont="1" applyFill="1" applyBorder="1" applyAlignment="1">
      <alignment vertical="top" wrapText="1"/>
    </xf>
    <xf numFmtId="168" fontId="9" fillId="34" borderId="10" xfId="45" applyNumberFormat="1" applyFont="1" applyFill="1" applyBorder="1" applyAlignment="1">
      <alignment/>
    </xf>
    <xf numFmtId="43" fontId="9" fillId="34" borderId="10" xfId="45" applyFont="1" applyFill="1" applyBorder="1" applyAlignment="1">
      <alignment/>
    </xf>
    <xf numFmtId="168" fontId="9" fillId="34" borderId="11" xfId="45" applyNumberFormat="1" applyFont="1" applyFill="1" applyBorder="1" applyAlignment="1">
      <alignment/>
    </xf>
    <xf numFmtId="43" fontId="9" fillId="34" borderId="11" xfId="45" applyFont="1" applyFill="1" applyBorder="1" applyAlignment="1">
      <alignment/>
    </xf>
    <xf numFmtId="168" fontId="9" fillId="34" borderId="12" xfId="45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3" fontId="9" fillId="34" borderId="12" xfId="45" applyFont="1" applyFill="1" applyBorder="1" applyAlignment="1">
      <alignment/>
    </xf>
    <xf numFmtId="170" fontId="9" fillId="34" borderId="10" xfId="45" applyNumberFormat="1" applyFont="1" applyFill="1" applyBorder="1" applyAlignment="1">
      <alignment/>
    </xf>
    <xf numFmtId="0" fontId="45" fillId="0" borderId="0" xfId="0" applyFont="1" applyAlignment="1">
      <alignment/>
    </xf>
    <xf numFmtId="43" fontId="9" fillId="33" borderId="1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vertical="top"/>
    </xf>
    <xf numFmtId="168" fontId="9" fillId="13" borderId="10" xfId="45" applyNumberFormat="1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170" fontId="9" fillId="13" borderId="10" xfId="45" applyNumberFormat="1" applyFont="1" applyFill="1" applyBorder="1" applyAlignment="1">
      <alignment/>
    </xf>
    <xf numFmtId="43" fontId="9" fillId="13" borderId="10" xfId="45" applyFont="1" applyFill="1" applyBorder="1" applyAlignment="1">
      <alignment/>
    </xf>
    <xf numFmtId="0" fontId="9" fillId="12" borderId="10" xfId="0" applyFont="1" applyFill="1" applyBorder="1" applyAlignment="1">
      <alignment horizontal="center"/>
    </xf>
    <xf numFmtId="170" fontId="9" fillId="12" borderId="10" xfId="45" applyNumberFormat="1" applyFont="1" applyFill="1" applyBorder="1" applyAlignment="1">
      <alignment/>
    </xf>
    <xf numFmtId="0" fontId="9" fillId="13" borderId="12" xfId="0" applyFont="1" applyFill="1" applyBorder="1" applyAlignment="1">
      <alignment vertical="top" wrapText="1"/>
    </xf>
    <xf numFmtId="168" fontId="9" fillId="13" borderId="12" xfId="45" applyNumberFormat="1" applyFont="1" applyFill="1" applyBorder="1" applyAlignment="1">
      <alignment/>
    </xf>
    <xf numFmtId="0" fontId="9" fillId="13" borderId="12" xfId="0" applyFont="1" applyFill="1" applyBorder="1" applyAlignment="1">
      <alignment horizontal="center"/>
    </xf>
    <xf numFmtId="170" fontId="9" fillId="13" borderId="12" xfId="45" applyNumberFormat="1" applyFont="1" applyFill="1" applyBorder="1" applyAlignment="1">
      <alignment/>
    </xf>
    <xf numFmtId="43" fontId="9" fillId="13" borderId="12" xfId="45" applyFont="1" applyFill="1" applyBorder="1" applyAlignment="1">
      <alignment/>
    </xf>
    <xf numFmtId="0" fontId="8" fillId="13" borderId="14" xfId="0" applyFont="1" applyFill="1" applyBorder="1" applyAlignment="1">
      <alignment vertical="top" wrapText="1"/>
    </xf>
    <xf numFmtId="168" fontId="8" fillId="13" borderId="15" xfId="0" applyNumberFormat="1" applyFont="1" applyFill="1" applyBorder="1" applyAlignment="1">
      <alignment horizontal="center" vertical="top" wrapText="1"/>
    </xf>
    <xf numFmtId="0" fontId="8" fillId="13" borderId="15" xfId="0" applyFont="1" applyFill="1" applyBorder="1" applyAlignment="1">
      <alignment horizontal="center" vertical="top"/>
    </xf>
    <xf numFmtId="0" fontId="8" fillId="13" borderId="15" xfId="0" applyFont="1" applyFill="1" applyBorder="1" applyAlignment="1">
      <alignment vertical="top"/>
    </xf>
    <xf numFmtId="43" fontId="8" fillId="13" borderId="16" xfId="0" applyNumberFormat="1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 vertical="top" wrapText="1"/>
    </xf>
    <xf numFmtId="168" fontId="9" fillId="13" borderId="11" xfId="45" applyNumberFormat="1" applyFont="1" applyFill="1" applyBorder="1" applyAlignment="1">
      <alignment/>
    </xf>
    <xf numFmtId="0" fontId="9" fillId="13" borderId="11" xfId="0" applyFont="1" applyFill="1" applyBorder="1" applyAlignment="1">
      <alignment horizontal="center"/>
    </xf>
    <xf numFmtId="170" fontId="9" fillId="13" borderId="11" xfId="45" applyNumberFormat="1" applyFont="1" applyFill="1" applyBorder="1" applyAlignment="1">
      <alignment/>
    </xf>
    <xf numFmtId="43" fontId="9" fillId="13" borderId="11" xfId="45" applyFont="1" applyFill="1" applyBorder="1" applyAlignment="1">
      <alignment/>
    </xf>
    <xf numFmtId="0" fontId="9" fillId="12" borderId="12" xfId="0" applyFont="1" applyFill="1" applyBorder="1" applyAlignment="1">
      <alignment vertical="top" wrapText="1"/>
    </xf>
    <xf numFmtId="0" fontId="9" fillId="12" borderId="12" xfId="0" applyFont="1" applyFill="1" applyBorder="1" applyAlignment="1">
      <alignment horizontal="center"/>
    </xf>
    <xf numFmtId="170" fontId="9" fillId="12" borderId="12" xfId="0" applyNumberFormat="1" applyFont="1" applyFill="1" applyBorder="1" applyAlignment="1">
      <alignment vertical="top" wrapText="1"/>
    </xf>
    <xf numFmtId="0" fontId="8" fillId="12" borderId="14" xfId="0" applyFont="1" applyFill="1" applyBorder="1" applyAlignment="1">
      <alignment vertical="top" wrapText="1"/>
    </xf>
    <xf numFmtId="168" fontId="9" fillId="12" borderId="15" xfId="0" applyNumberFormat="1" applyFont="1" applyFill="1" applyBorder="1" applyAlignment="1">
      <alignment vertical="top" wrapText="1"/>
    </xf>
    <xf numFmtId="0" fontId="9" fillId="12" borderId="15" xfId="0" applyFont="1" applyFill="1" applyBorder="1" applyAlignment="1">
      <alignment horizontal="center"/>
    </xf>
    <xf numFmtId="0" fontId="9" fillId="12" borderId="15" xfId="0" applyFont="1" applyFill="1" applyBorder="1" applyAlignment="1">
      <alignment vertical="top" wrapText="1"/>
    </xf>
    <xf numFmtId="43" fontId="9" fillId="12" borderId="16" xfId="0" applyNumberFormat="1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horizontal="center"/>
    </xf>
    <xf numFmtId="170" fontId="9" fillId="34" borderId="11" xfId="45" applyNumberFormat="1" applyFont="1" applyFill="1" applyBorder="1" applyAlignment="1">
      <alignment/>
    </xf>
    <xf numFmtId="0" fontId="9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/>
    </xf>
    <xf numFmtId="170" fontId="9" fillId="34" borderId="12" xfId="45" applyNumberFormat="1" applyFont="1" applyFill="1" applyBorder="1" applyAlignment="1">
      <alignment/>
    </xf>
    <xf numFmtId="0" fontId="8" fillId="34" borderId="14" xfId="0" applyFont="1" applyFill="1" applyBorder="1" applyAlignment="1">
      <alignment vertical="top" wrapText="1"/>
    </xf>
    <xf numFmtId="168" fontId="9" fillId="34" borderId="15" xfId="0" applyNumberFormat="1" applyFont="1" applyFill="1" applyBorder="1" applyAlignment="1">
      <alignment vertical="top" wrapText="1"/>
    </xf>
    <xf numFmtId="0" fontId="9" fillId="34" borderId="15" xfId="0" applyFont="1" applyFill="1" applyBorder="1" applyAlignment="1">
      <alignment vertical="top" wrapText="1"/>
    </xf>
    <xf numFmtId="43" fontId="8" fillId="34" borderId="16" xfId="0" applyNumberFormat="1" applyFont="1" applyFill="1" applyBorder="1" applyAlignment="1">
      <alignment vertical="top" wrapText="1"/>
    </xf>
    <xf numFmtId="168" fontId="8" fillId="33" borderId="15" xfId="0" applyNumberFormat="1" applyFont="1" applyFill="1" applyBorder="1" applyAlignment="1">
      <alignment horizontal="center" vertical="top" wrapText="1"/>
    </xf>
    <xf numFmtId="168" fontId="9" fillId="33" borderId="12" xfId="45" applyNumberFormat="1" applyFont="1" applyFill="1" applyBorder="1" applyAlignment="1" applyProtection="1">
      <alignment/>
      <protection locked="0"/>
    </xf>
    <xf numFmtId="168" fontId="9" fillId="33" borderId="10" xfId="45" applyNumberFormat="1" applyFont="1" applyFill="1" applyBorder="1" applyAlignment="1" applyProtection="1">
      <alignment/>
      <protection locked="0"/>
    </xf>
    <xf numFmtId="168" fontId="9" fillId="33" borderId="11" xfId="45" applyNumberFormat="1" applyFont="1" applyFill="1" applyBorder="1" applyAlignment="1" applyProtection="1">
      <alignment/>
      <protection locked="0"/>
    </xf>
    <xf numFmtId="168" fontId="9" fillId="33" borderId="15" xfId="0" applyNumberFormat="1" applyFont="1" applyFill="1" applyBorder="1" applyAlignment="1" applyProtection="1">
      <alignment vertical="top" wrapText="1"/>
      <protection locked="0"/>
    </xf>
    <xf numFmtId="168" fontId="8" fillId="33" borderId="15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"/>
  <sheetViews>
    <sheetView tabSelected="1" zoomScale="80" zoomScaleNormal="80" zoomScalePageLayoutView="0" workbookViewId="0" topLeftCell="A10">
      <selection activeCell="G24" sqref="G24"/>
    </sheetView>
  </sheetViews>
  <sheetFormatPr defaultColWidth="9.140625" defaultRowHeight="15"/>
  <cols>
    <col min="1" max="1" width="3.57421875" style="0" bestFit="1" customWidth="1"/>
    <col min="2" max="2" width="87.8515625" style="1" customWidth="1"/>
    <col min="3" max="3" width="24.28125" style="1" customWidth="1"/>
    <col min="4" max="4" width="24.421875" style="2" customWidth="1"/>
    <col min="5" max="5" width="26.8515625" style="1" customWidth="1"/>
    <col min="6" max="6" width="14.57421875" style="1" bestFit="1" customWidth="1"/>
    <col min="7" max="7" width="31.140625" style="1" customWidth="1"/>
    <col min="8" max="8" width="15.421875" style="1" customWidth="1"/>
    <col min="9" max="9" width="6.57421875" style="1" bestFit="1" customWidth="1"/>
    <col min="10" max="10" width="8.7109375" style="1" customWidth="1"/>
    <col min="11" max="11" width="10.57421875" style="1" bestFit="1" customWidth="1"/>
    <col min="12" max="13" width="9.140625" style="1" customWidth="1"/>
  </cols>
  <sheetData>
    <row r="1" spans="2:8" s="5" customFormat="1" ht="54" customHeight="1">
      <c r="B1" s="12" t="s">
        <v>42</v>
      </c>
      <c r="C1" s="3"/>
      <c r="D1" s="4"/>
      <c r="E1" s="3"/>
      <c r="F1" s="3"/>
      <c r="G1" s="3"/>
      <c r="H1" s="3"/>
    </row>
    <row r="2" spans="2:8" s="5" customFormat="1" ht="21" customHeight="1">
      <c r="B2" s="6">
        <v>2014</v>
      </c>
      <c r="C2" s="7"/>
      <c r="D2" s="8" t="s">
        <v>2</v>
      </c>
      <c r="E2" s="7"/>
      <c r="F2" s="8" t="s">
        <v>3</v>
      </c>
      <c r="G2" s="8" t="s">
        <v>4</v>
      </c>
      <c r="H2" s="3"/>
    </row>
    <row r="3" spans="2:8" s="9" customFormat="1" ht="94.5" thickBot="1">
      <c r="B3" s="13" t="s">
        <v>0</v>
      </c>
      <c r="C3" s="14" t="s">
        <v>13</v>
      </c>
      <c r="D3" s="14" t="s">
        <v>47</v>
      </c>
      <c r="E3" s="32" t="s">
        <v>1</v>
      </c>
      <c r="F3" s="14" t="s">
        <v>44</v>
      </c>
      <c r="G3" s="14" t="s">
        <v>48</v>
      </c>
      <c r="H3" s="3"/>
    </row>
    <row r="4" spans="1:8" s="9" customFormat="1" ht="21.75" customHeight="1" thickBot="1">
      <c r="A4" s="9" t="s">
        <v>2</v>
      </c>
      <c r="B4" s="44" t="s">
        <v>5</v>
      </c>
      <c r="C4" s="45"/>
      <c r="D4" s="72">
        <f>SUM(D5:D8)</f>
        <v>0</v>
      </c>
      <c r="E4" s="46"/>
      <c r="F4" s="47"/>
      <c r="G4" s="48"/>
      <c r="H4" s="3"/>
    </row>
    <row r="5" spans="1:10" s="5" customFormat="1" ht="19.5" customHeight="1">
      <c r="A5" s="9" t="s">
        <v>6</v>
      </c>
      <c r="B5" s="39" t="s">
        <v>10</v>
      </c>
      <c r="C5" s="40">
        <v>0.072</v>
      </c>
      <c r="D5" s="73"/>
      <c r="E5" s="41" t="s">
        <v>37</v>
      </c>
      <c r="F5" s="42">
        <v>231700</v>
      </c>
      <c r="G5" s="43">
        <f>D5*F5</f>
        <v>0</v>
      </c>
      <c r="H5" s="3"/>
      <c r="I5" s="9"/>
      <c r="J5" s="9"/>
    </row>
    <row r="6" spans="1:8" s="5" customFormat="1" ht="19.5" customHeight="1">
      <c r="A6" s="9" t="s">
        <v>7</v>
      </c>
      <c r="B6" s="15" t="s">
        <v>11</v>
      </c>
      <c r="C6" s="33">
        <v>0.036</v>
      </c>
      <c r="D6" s="74">
        <v>0</v>
      </c>
      <c r="E6" s="34" t="s">
        <v>36</v>
      </c>
      <c r="F6" s="35">
        <v>961555</v>
      </c>
      <c r="G6" s="36">
        <f>D6*F6</f>
        <v>0</v>
      </c>
      <c r="H6" s="3"/>
    </row>
    <row r="7" spans="1:8" s="5" customFormat="1" ht="19.5" customHeight="1">
      <c r="A7" s="9" t="s">
        <v>8</v>
      </c>
      <c r="B7" s="15" t="s">
        <v>12</v>
      </c>
      <c r="C7" s="33">
        <v>0.036</v>
      </c>
      <c r="D7" s="74">
        <v>0</v>
      </c>
      <c r="E7" s="34" t="s">
        <v>36</v>
      </c>
      <c r="F7" s="35">
        <v>92680</v>
      </c>
      <c r="G7" s="36">
        <f>D7*F7</f>
        <v>0</v>
      </c>
      <c r="H7" s="3"/>
    </row>
    <row r="8" spans="1:8" s="5" customFormat="1" ht="19.5" customHeight="1" thickBot="1">
      <c r="A8" s="9" t="s">
        <v>9</v>
      </c>
      <c r="B8" s="49" t="s">
        <v>14</v>
      </c>
      <c r="C8" s="50">
        <v>0.011</v>
      </c>
      <c r="D8" s="75">
        <v>0</v>
      </c>
      <c r="E8" s="51" t="s">
        <v>37</v>
      </c>
      <c r="F8" s="52">
        <v>231700</v>
      </c>
      <c r="G8" s="53">
        <f>D8*F8</f>
        <v>0</v>
      </c>
      <c r="H8" s="3"/>
    </row>
    <row r="9" spans="1:39" s="11" customFormat="1" ht="19.5" customHeight="1" thickBot="1">
      <c r="A9" s="10" t="s">
        <v>3</v>
      </c>
      <c r="B9" s="57" t="s">
        <v>35</v>
      </c>
      <c r="C9" s="58"/>
      <c r="D9" s="76"/>
      <c r="E9" s="59"/>
      <c r="F9" s="60"/>
      <c r="G9" s="61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1" customFormat="1" ht="19.5" customHeight="1">
      <c r="A10" s="10" t="s">
        <v>15</v>
      </c>
      <c r="B10" s="54" t="s">
        <v>54</v>
      </c>
      <c r="C10" s="16">
        <v>0.43</v>
      </c>
      <c r="D10" s="16">
        <v>0.43</v>
      </c>
      <c r="E10" s="55" t="s">
        <v>37</v>
      </c>
      <c r="F10" s="56">
        <f>+F5-F11</f>
        <v>23700</v>
      </c>
      <c r="G10" s="17">
        <f>D10*F10</f>
        <v>10191</v>
      </c>
      <c r="H10" s="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1" customFormat="1" ht="19.5" customHeight="1">
      <c r="A11" s="10" t="s">
        <v>16</v>
      </c>
      <c r="B11" s="18" t="s">
        <v>34</v>
      </c>
      <c r="C11" s="19">
        <v>0.39</v>
      </c>
      <c r="D11" s="74">
        <v>0</v>
      </c>
      <c r="E11" s="37" t="s">
        <v>37</v>
      </c>
      <c r="F11" s="38">
        <v>208000</v>
      </c>
      <c r="G11" s="20">
        <f>D11*F11</f>
        <v>0</v>
      </c>
      <c r="H11" s="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1" customFormat="1" ht="49.5" customHeight="1">
      <c r="A12" s="10" t="s">
        <v>49</v>
      </c>
      <c r="B12" s="18" t="s">
        <v>53</v>
      </c>
      <c r="C12" s="19">
        <v>4</v>
      </c>
      <c r="D12" s="74">
        <v>0</v>
      </c>
      <c r="E12" s="37" t="s">
        <v>50</v>
      </c>
      <c r="F12" s="38">
        <v>12400</v>
      </c>
      <c r="G12" s="20">
        <f>D12*F12</f>
        <v>0</v>
      </c>
      <c r="H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1" customFormat="1" ht="19.5" customHeight="1">
      <c r="A13" s="10" t="s">
        <v>18</v>
      </c>
      <c r="B13" s="21" t="s">
        <v>43</v>
      </c>
      <c r="C13" s="22">
        <v>0.005</v>
      </c>
      <c r="D13" s="74">
        <v>0</v>
      </c>
      <c r="E13" s="27" t="s">
        <v>38</v>
      </c>
      <c r="F13" s="29">
        <v>2479190</v>
      </c>
      <c r="G13" s="23">
        <f>D13*F13</f>
        <v>0</v>
      </c>
      <c r="H13" s="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1" customFormat="1" ht="19.5" customHeight="1" thickBot="1">
      <c r="A14" s="10" t="s">
        <v>19</v>
      </c>
      <c r="B14" s="62" t="s">
        <v>17</v>
      </c>
      <c r="C14" s="24">
        <v>0.35</v>
      </c>
      <c r="D14" s="75">
        <v>0</v>
      </c>
      <c r="E14" s="63" t="s">
        <v>37</v>
      </c>
      <c r="F14" s="64">
        <v>11400</v>
      </c>
      <c r="G14" s="25">
        <f>D14*F14</f>
        <v>0</v>
      </c>
      <c r="H14" s="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1" customFormat="1" ht="42.75" customHeight="1" thickBot="1">
      <c r="A15" s="10" t="s">
        <v>21</v>
      </c>
      <c r="B15" s="68" t="s">
        <v>20</v>
      </c>
      <c r="C15" s="69"/>
      <c r="D15" s="77">
        <f>SUM(D16:D18)</f>
        <v>0</v>
      </c>
      <c r="E15" s="70"/>
      <c r="F15" s="70"/>
      <c r="G15" s="71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9.5" customHeight="1">
      <c r="A16" s="10" t="s">
        <v>23</v>
      </c>
      <c r="B16" s="65" t="s">
        <v>22</v>
      </c>
      <c r="C16" s="26">
        <v>300</v>
      </c>
      <c r="D16" s="73">
        <v>0</v>
      </c>
      <c r="E16" s="66" t="s">
        <v>45</v>
      </c>
      <c r="F16" s="67">
        <v>1</v>
      </c>
      <c r="G16" s="28">
        <f aca="true" t="shared" si="0" ref="G16:G22">D16*F16</f>
        <v>0</v>
      </c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9.5" customHeight="1">
      <c r="A17" s="10" t="s">
        <v>24</v>
      </c>
      <c r="B17" s="21" t="s">
        <v>51</v>
      </c>
      <c r="C17" s="22">
        <v>0.0045</v>
      </c>
      <c r="D17" s="74">
        <v>0</v>
      </c>
      <c r="E17" s="27" t="s">
        <v>39</v>
      </c>
      <c r="F17" s="29">
        <v>12400</v>
      </c>
      <c r="G17" s="23">
        <f t="shared" si="0"/>
        <v>0</v>
      </c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9.5" customHeight="1">
      <c r="A18" s="10" t="s">
        <v>25</v>
      </c>
      <c r="B18" s="21" t="s">
        <v>52</v>
      </c>
      <c r="C18" s="22">
        <v>0.002</v>
      </c>
      <c r="D18" s="74">
        <v>0</v>
      </c>
      <c r="E18" s="27" t="s">
        <v>39</v>
      </c>
      <c r="F18" s="29">
        <v>12400</v>
      </c>
      <c r="G18" s="23">
        <f t="shared" si="0"/>
        <v>0</v>
      </c>
      <c r="H18" s="3"/>
      <c r="I18"/>
      <c r="J18"/>
      <c r="K18"/>
      <c r="L18"/>
      <c r="M18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13" ht="42" customHeight="1">
      <c r="A19" s="10" t="s">
        <v>27</v>
      </c>
      <c r="B19" s="21" t="s">
        <v>26</v>
      </c>
      <c r="C19" s="22">
        <v>2500</v>
      </c>
      <c r="D19" s="74">
        <v>0</v>
      </c>
      <c r="E19" s="27" t="s">
        <v>45</v>
      </c>
      <c r="F19" s="29">
        <v>1</v>
      </c>
      <c r="G19" s="23">
        <f t="shared" si="0"/>
        <v>0</v>
      </c>
      <c r="H19" s="3"/>
      <c r="I19"/>
      <c r="J19"/>
      <c r="K19"/>
      <c r="L19"/>
      <c r="M19"/>
    </row>
    <row r="20" spans="1:13" ht="59.25" customHeight="1">
      <c r="A20" s="10" t="s">
        <v>28</v>
      </c>
      <c r="B20" s="21" t="s">
        <v>29</v>
      </c>
      <c r="C20" s="22">
        <v>350</v>
      </c>
      <c r="D20" s="74">
        <v>0</v>
      </c>
      <c r="E20" s="27" t="s">
        <v>45</v>
      </c>
      <c r="F20" s="29">
        <v>1</v>
      </c>
      <c r="G20" s="23">
        <f t="shared" si="0"/>
        <v>0</v>
      </c>
      <c r="H20" s="3"/>
      <c r="I20"/>
      <c r="J20"/>
      <c r="K20"/>
      <c r="L20"/>
      <c r="M20"/>
    </row>
    <row r="21" spans="1:13" ht="37.5">
      <c r="A21" s="10" t="s">
        <v>32</v>
      </c>
      <c r="B21" s="21" t="s">
        <v>30</v>
      </c>
      <c r="C21" s="22">
        <v>120</v>
      </c>
      <c r="D21" s="74">
        <v>0</v>
      </c>
      <c r="E21" s="27" t="s">
        <v>40</v>
      </c>
      <c r="F21" s="29">
        <v>1</v>
      </c>
      <c r="G21" s="23">
        <f t="shared" si="0"/>
        <v>0</v>
      </c>
      <c r="H21" s="3"/>
      <c r="I21"/>
      <c r="J21"/>
      <c r="K21"/>
      <c r="L21"/>
      <c r="M21"/>
    </row>
    <row r="22" spans="1:13" ht="39.75" customHeight="1">
      <c r="A22" s="10" t="s">
        <v>31</v>
      </c>
      <c r="B22" s="21" t="s">
        <v>33</v>
      </c>
      <c r="C22" s="22">
        <v>60</v>
      </c>
      <c r="D22" s="74">
        <v>0</v>
      </c>
      <c r="E22" s="27" t="s">
        <v>40</v>
      </c>
      <c r="F22" s="29">
        <v>1</v>
      </c>
      <c r="G22" s="23">
        <f t="shared" si="0"/>
        <v>0</v>
      </c>
      <c r="H22" s="3"/>
      <c r="I22"/>
      <c r="J22"/>
      <c r="K22"/>
      <c r="L22"/>
      <c r="M22"/>
    </row>
    <row r="23" spans="2:11" ht="57.75" customHeight="1">
      <c r="B23" s="30"/>
      <c r="E23" s="30"/>
      <c r="F23" s="21" t="s">
        <v>41</v>
      </c>
      <c r="G23" s="31">
        <f>SUM(G5:G22)</f>
        <v>10191</v>
      </c>
      <c r="H23" s="3"/>
      <c r="K23"/>
    </row>
    <row r="24" spans="6:8" ht="131.25">
      <c r="F24" s="21" t="s">
        <v>46</v>
      </c>
      <c r="G24" s="74"/>
      <c r="H24" s="3"/>
    </row>
    <row r="25" ht="15">
      <c r="H25" s="3"/>
    </row>
    <row r="26" ht="15">
      <c r="H26" s="3"/>
    </row>
  </sheetData>
  <sheetProtection password="FA10" sheet="1"/>
  <printOptions/>
  <pageMargins left="0.25" right="0.25" top="0.75" bottom="0.75" header="0.3" footer="0.3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 Polestra</dc:creator>
  <cp:keywords/>
  <dc:description/>
  <cp:lastModifiedBy>Rino Loi</cp:lastModifiedBy>
  <cp:lastPrinted>2015-01-28T15:50:45Z</cp:lastPrinted>
  <dcterms:created xsi:type="dcterms:W3CDTF">2012-11-14T10:40:02Z</dcterms:created>
  <dcterms:modified xsi:type="dcterms:W3CDTF">2015-02-02T10:04:13Z</dcterms:modified>
  <cp:category/>
  <cp:version/>
  <cp:contentType/>
  <cp:contentStatus/>
</cp:coreProperties>
</file>