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9170" windowHeight="10830" activeTab="0"/>
  </bookViews>
  <sheets>
    <sheet name="DE" sheetId="1" r:id="rId1"/>
    <sheet name="IT" sheetId="2" r:id="rId2"/>
  </sheets>
  <definedNames>
    <definedName name="_xlnm.Print_Area" localSheetId="0">'DE'!$A$1:$G$489</definedName>
    <definedName name="_xlnm.Print_Area" localSheetId="1">'IT'!$A$1:$G$489</definedName>
  </definedNames>
  <calcPr fullCalcOnLoad="1"/>
</workbook>
</file>

<file path=xl/sharedStrings.xml><?xml version="1.0" encoding="utf-8"?>
<sst xmlns="http://schemas.openxmlformats.org/spreadsheetml/2006/main" count="2112" uniqueCount="1258">
  <si>
    <t>m</t>
  </si>
  <si>
    <t>psch</t>
  </si>
  <si>
    <t>CIG-Kodex:</t>
  </si>
  <si>
    <t>Nr.</t>
  </si>
  <si>
    <t>LV-Pos. Nr.</t>
  </si>
  <si>
    <t>Menge</t>
  </si>
  <si>
    <t>Einheitspreis</t>
  </si>
  <si>
    <t>Gesamtpreis (Menge x Einheitspreis)</t>
  </si>
  <si>
    <t xml:space="preserve">
ZUSAMMENFASSUNG
</t>
  </si>
  <si>
    <t xml:space="preserve">
Betrag der Arbeiten NACH AUFMASS
</t>
  </si>
  <si>
    <t xml:space="preserve">
GESAMTBETRAG DER ARBEITEN EINSCHLIESSLICH DER KOSTEN FÜR SICHERHEITSMASSNAHMEN
</t>
  </si>
  <si>
    <t xml:space="preserve">
Kosten für Sicherheitsmaßnahmen
</t>
  </si>
  <si>
    <t>Ausschreibungssumme ohne Kosten für Sicherheitsmaßnahmen</t>
  </si>
  <si>
    <t>Abschlag in %</t>
  </si>
  <si>
    <r>
      <t xml:space="preserve">Digitale Unterschrift des bevollmächtigten Vertreters des </t>
    </r>
    <r>
      <rPr>
        <b/>
        <sz val="9"/>
        <rFont val="Arial"/>
        <family val="2"/>
      </rPr>
      <t>einzelnen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</si>
  <si>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federführenden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</si>
  <si>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(kooptierten)</t>
    </r>
    <r>
      <rPr>
        <sz val="9"/>
        <rFont val="Arial"/>
        <family val="2"/>
      </rPr>
      <t xml:space="preserve"> Mitglieds</t>
    </r>
  </si>
  <si>
    <t xml:space="preserve">Datum: </t>
  </si>
  <si>
    <t>SICHERHEITSMASSNAHMEN:</t>
  </si>
  <si>
    <t>Summe Arbeiten ohne Kosten für Sicherheitsmaßnahmen</t>
  </si>
  <si>
    <t>Summe Kosten für Sicherheitsmaßnahmen</t>
  </si>
  <si>
    <t>Bezeichnung</t>
  </si>
  <si>
    <t>Maßeinheit</t>
  </si>
  <si>
    <t xml:space="preserve">
ANLAGE C1
VERZEICHNIS DER ARBEITEN UND DER LIEFERUNGEN
ANGEBOT MIT EINHEITSPREISEN
</t>
  </si>
  <si>
    <t>Abschlag in Buchstaben</t>
  </si>
  <si>
    <t xml:space="preserve">
Wasserkraftwerk "Salten" - Verlegung der Druckrohrleitung und der Infratrukturen
</t>
  </si>
  <si>
    <t>Summe Elementarpreise</t>
  </si>
  <si>
    <t>40</t>
  </si>
  <si>
    <t>*SICHERHEIT, ARBEITSSICHERHEIT UND GESUNDHEITSSCHUTZ</t>
  </si>
  <si>
    <t>40.10</t>
  </si>
  <si>
    <t>*EINMALIGE AUFWENDUNGEN FÜR SICHERHEIT, ARBEITSSICHERHEIT UND GESUNDHEITSSCHUTZ</t>
  </si>
  <si>
    <t>40.10.10</t>
  </si>
  <si>
    <t>*SICHERHEITS- UND SCHUTZEINRICHTUNGEN, OBERTAGE</t>
  </si>
  <si>
    <t>40.10.10.10</t>
  </si>
  <si>
    <t>*Container übertage</t>
  </si>
  <si>
    <t>40.10.10.10.E</t>
  </si>
  <si>
    <t>*Umkleideräume für Arbeiter</t>
  </si>
  <si>
    <t>40.10.10.10.F</t>
  </si>
  <si>
    <t>*Baustellen WC's</t>
  </si>
  <si>
    <t>40.10.10.30</t>
  </si>
  <si>
    <t>*Absturzsicherungen</t>
  </si>
  <si>
    <t>40.10.10.30.A</t>
  </si>
  <si>
    <t>*Geländer</t>
  </si>
  <si>
    <t>40.10.10.50</t>
  </si>
  <si>
    <t>*Ümzäunung und Zugangstore</t>
  </si>
  <si>
    <t>40.10.10.50.B</t>
  </si>
  <si>
    <t>*Bewegliche Umzäunung aus Paneelen</t>
  </si>
  <si>
    <t>40.10.10.50.C</t>
  </si>
  <si>
    <t>*Bewegliche Umzäunung mittels Polyäthylengitternetz</t>
  </si>
  <si>
    <t>40.10.10.50.F</t>
  </si>
  <si>
    <t>*New Jersey in Beton</t>
  </si>
  <si>
    <t>40.10.10.60</t>
  </si>
  <si>
    <t>*Sonstige Kosten</t>
  </si>
  <si>
    <t>40.10.10.60.A</t>
  </si>
  <si>
    <t>*Erste Hilfe Koffer</t>
  </si>
  <si>
    <t>Nr</t>
  </si>
  <si>
    <t>40.10.10.60.B</t>
  </si>
  <si>
    <t>*Tragbarer Feuerlöscher</t>
  </si>
  <si>
    <t>40.10.10.60.E</t>
  </si>
  <si>
    <t>*Notstromaggregat</t>
  </si>
  <si>
    <t>40.10.10.60.I</t>
  </si>
  <si>
    <t>*Abstützen/Sichern von Aushubwänden</t>
  </si>
  <si>
    <t>40.10.10.60.L</t>
  </si>
  <si>
    <t>*Strassen- und Sicherheitsbeschilderung</t>
  </si>
  <si>
    <t>40.10.10.60.N</t>
  </si>
  <si>
    <t>*Grabenverbauwände</t>
  </si>
  <si>
    <t>40.10.10.60.O</t>
  </si>
  <si>
    <t>*Persönliche Schutzausrüstung (PSA) und Arbeitsschutzausrüstung für verschiedene Arbeiten</t>
  </si>
  <si>
    <t>40.20</t>
  </si>
  <si>
    <t>*ZEITGEBUNDENE AUFWENDUNGEN FÜR SICHERHEIT, ARBEITSSICHERHEIT UND GESUNDHEITSSCHUTZ</t>
  </si>
  <si>
    <t>40.20.10</t>
  </si>
  <si>
    <t>*ZEITGEBUNDENE KOSTEN FÜR DEN SICHERHEITSBEAUFTRAGTER DES AUFTRAGNEHMERS</t>
  </si>
  <si>
    <t>40.20.10.10</t>
  </si>
  <si>
    <t>*Sicherheitsbeauftragter des Auftragnehmers</t>
  </si>
  <si>
    <t>Mo</t>
  </si>
  <si>
    <t>40.20.20</t>
  </si>
  <si>
    <t>*ZEITGEBUNDENE KOSTEN FÜR DIE AUSBILDUNG DER ARBEITSKRÄFTE</t>
  </si>
  <si>
    <t>40.20.20.10</t>
  </si>
  <si>
    <t>*Zeitgebundene Kosten für die Ausbildung der Arbeitskräfte</t>
  </si>
  <si>
    <t>40.20.30</t>
  </si>
  <si>
    <t>*ZEITGEBUNDENE KOSTEN FÜR DAS "VORHALTEN"</t>
  </si>
  <si>
    <t>40.20.30.10</t>
  </si>
  <si>
    <t>*Vorhalten der Einrichtungen/Anlagen obertage</t>
  </si>
  <si>
    <t>40.20.30.10.A</t>
  </si>
  <si>
    <t>*Vorhalten der Umkleideräume für Arbeiter, beschrieben in Position 40.10.10.10.E</t>
  </si>
  <si>
    <t>40.20.30.10.B</t>
  </si>
  <si>
    <t>*Vorhalten des Baustellen WC, beschrieben in Position 40.10.10.10.F</t>
  </si>
  <si>
    <t>40.20.30.30</t>
  </si>
  <si>
    <t>*Zeitgebundene Kosten für sonstige Arbeiten</t>
  </si>
  <si>
    <t>40.20.30.30.D</t>
  </si>
  <si>
    <t>*Arbeiter für die Instandhaltung/Wiederherstellung der Sicherheitseinrichtungen</t>
  </si>
  <si>
    <t>40.20.30.30.F</t>
  </si>
  <si>
    <t>*Besondere Vorgesehensweisen, wie im SKP vorgesehen</t>
  </si>
  <si>
    <t>40.20.30.30.G</t>
  </si>
  <si>
    <t>*Vorhalten eines Notstromaggregates, beschrieben in den Positionen 40.10.10.60.E</t>
  </si>
  <si>
    <t>40.20.30.30.P</t>
  </si>
  <si>
    <t>*Streckenposten zur Verkehrsregelung</t>
  </si>
  <si>
    <t>40.20.30.30.Q</t>
  </si>
  <si>
    <t>*Baustelleneinrichtung für Strassenbaustellen mit Längencharakteristik</t>
  </si>
  <si>
    <t>51</t>
  </si>
  <si>
    <t>ELEMENTARPREISE</t>
  </si>
  <si>
    <t>51.01</t>
  </si>
  <si>
    <t>STUNDENLÖHNE</t>
  </si>
  <si>
    <t>51.01.01</t>
  </si>
  <si>
    <t>STUNDENLÖHNE - BAUSEKTOR</t>
  </si>
  <si>
    <t>51.01.01.01</t>
  </si>
  <si>
    <t>Hochspez. Facharbeiter</t>
  </si>
  <si>
    <t>h</t>
  </si>
  <si>
    <t>51.01.01.02</t>
  </si>
  <si>
    <t>Spezialisierter Arbeiter</t>
  </si>
  <si>
    <t>51.01.01.03</t>
  </si>
  <si>
    <t>Qualifizierter Arbeiter</t>
  </si>
  <si>
    <t>51.01.01.04</t>
  </si>
  <si>
    <t>Arbeiter</t>
  </si>
  <si>
    <t>51.02</t>
  </si>
  <si>
    <t>MIETEN</t>
  </si>
  <si>
    <t>51.02.01</t>
  </si>
  <si>
    <t>TRANSPORTGERÄTE</t>
  </si>
  <si>
    <t>51.02.01.14</t>
  </si>
  <si>
    <t>Lastwagen mit Kippbrücke, nach 3 Seiten kippbar</t>
  </si>
  <si>
    <t>51.02.01.14.E</t>
  </si>
  <si>
    <t>*Nutzlast über 14,00 - 17,00 t (3-Achser)</t>
  </si>
  <si>
    <t>51.02.01.14.F</t>
  </si>
  <si>
    <t>*Nutzlast über 17,00 - 24,00 t (4 - Achser)</t>
  </si>
  <si>
    <t>51.02.02</t>
  </si>
  <si>
    <t>ERDBEWEGUNGS- UND LADEMASCHINEN</t>
  </si>
  <si>
    <t>51.02.02.01</t>
  </si>
  <si>
    <t>*Hydraulik-Bagger mit gummibereift oder Raupen, Motorleistung:</t>
  </si>
  <si>
    <t>51.02.02.01.C</t>
  </si>
  <si>
    <t>*von 51 bis 76 kW (69 - 102 PS)</t>
  </si>
  <si>
    <t>51.02.02.01.D</t>
  </si>
  <si>
    <t>*von 77 bis 101 kW (103 - 136 PS)</t>
  </si>
  <si>
    <t>51.02.02.01.E</t>
  </si>
  <si>
    <t>*von 102 bis 152 kW (137 - 204 PS)</t>
  </si>
  <si>
    <t>51.02.02.01.F</t>
  </si>
  <si>
    <t>*von 153 bis 203 kW (205 - 272 PS)</t>
  </si>
  <si>
    <t>51.02.03</t>
  </si>
  <si>
    <t>VERDICHTUNGSGERÄTE</t>
  </si>
  <si>
    <t>51.02.03.13</t>
  </si>
  <si>
    <t>Rüttelwalze, glatt, angehängt, inklusive Zugmaschine</t>
  </si>
  <si>
    <t>51.02.03.13.B</t>
  </si>
  <si>
    <t>Gewicht über 4,00 bis 6,0 t</t>
  </si>
  <si>
    <t>51.02.05</t>
  </si>
  <si>
    <t>KOMPRESSOREN UND PNEUMATISCHE GERÄTE</t>
  </si>
  <si>
    <t>51.02.05.10</t>
  </si>
  <si>
    <t>Pneumatischer, händischer Preßlufthammer</t>
  </si>
  <si>
    <t>51.02.05.10.B</t>
  </si>
  <si>
    <t>Gewicht über 10,00 bis 20,00 kg</t>
  </si>
  <si>
    <t>51.02.05.11</t>
  </si>
  <si>
    <t>Hydraulik-Brechhammer</t>
  </si>
  <si>
    <t>51.02.05.11.E</t>
  </si>
  <si>
    <t>Gewicht über 1100 bis 1700 kg</t>
  </si>
  <si>
    <t>51.02.05.11.F</t>
  </si>
  <si>
    <t>Gewicht über 1700 bis 2500 kg</t>
  </si>
  <si>
    <t>51.10</t>
  </si>
  <si>
    <t>*LIEFERUNGEN UND FREMDLEISTUNGEN</t>
  </si>
  <si>
    <t>51.10.10</t>
  </si>
  <si>
    <t>*BAUSTOFFLIEFERUNGEN UND FREMDLEISTUNGEN</t>
  </si>
  <si>
    <t>51.10.10.01</t>
  </si>
  <si>
    <t>*Baustofflieferungen und Fremdleistungen im Zuge von Regiearbeiten
Die VE entspricht dem Rechnungsbetrag (ohne MwSt.) von 1,00.- Euro.</t>
  </si>
  <si>
    <t>VE</t>
  </si>
  <si>
    <t>Summe Vorbereitungs- und Abschlussarbeiten</t>
  </si>
  <si>
    <t>52</t>
  </si>
  <si>
    <t>ALLGEMEINE UND BESONDERE LASTEN DER BAUSTELLE</t>
  </si>
  <si>
    <t>52.01</t>
  </si>
  <si>
    <t>ALLGEMEINE BAUSTELLENLASTEN</t>
  </si>
  <si>
    <t>52.01.03</t>
  </si>
  <si>
    <t>BAUSTELLENSCHILDER</t>
  </si>
  <si>
    <t>52.01.03.01</t>
  </si>
  <si>
    <t>Zweisprachiges Baustellenschild</t>
  </si>
  <si>
    <t>52.01.03.01.C</t>
  </si>
  <si>
    <t>Dimension nach Angabe der BL</t>
  </si>
  <si>
    <t>m²</t>
  </si>
  <si>
    <t>52.02</t>
  </si>
  <si>
    <t>BESONDERE BAUSTELLENLASTEN</t>
  </si>
  <si>
    <t>52.02.02</t>
  </si>
  <si>
    <t>BESONDERE BAUSTELLENINSTALLATIONEN</t>
  </si>
  <si>
    <t>52.02.02.01</t>
  </si>
  <si>
    <t>*Installation und Instandhaltung einer Straßenverkehr-Signalanlage</t>
  </si>
  <si>
    <t>52.02.02.01.A</t>
  </si>
  <si>
    <t>*für die gesamte nötige Dauer</t>
  </si>
  <si>
    <t>52.02.03</t>
  </si>
  <si>
    <t>ARBEITSERSCHWERNISSE</t>
  </si>
  <si>
    <t>52.02.03.01</t>
  </si>
  <si>
    <t>Arbeitserschwernis durch öffentlichen Verkehr</t>
  </si>
  <si>
    <t>52.02.03.01.A</t>
  </si>
  <si>
    <t>52.02.20</t>
  </si>
  <si>
    <t>DICHTHEITSPRÜFUNG VON ROHRLEITUNGEN</t>
  </si>
  <si>
    <t>52.02.20.01</t>
  </si>
  <si>
    <t>*Baustelleneinrichtung für Dichtheitsprüfung</t>
  </si>
  <si>
    <t>52.02.20.02</t>
  </si>
  <si>
    <t>*Druckprobe mit Luft laut UNI-EN 1610, für Rohrleitungen</t>
  </si>
  <si>
    <t>52.02.20.02.a</t>
  </si>
  <si>
    <t>*Rohrleitungen von DN 100mm bis DN 250mm</t>
  </si>
  <si>
    <t>52.02.21</t>
  </si>
  <si>
    <t>DICHTHEITSPRÜFUNG VON SCHÄCHTEN</t>
  </si>
  <si>
    <t>52.02.21.04</t>
  </si>
  <si>
    <t>*Prüfung von Schächten, Prüfmedium Luft (Verfahren “L”)</t>
  </si>
  <si>
    <t>52.02.21.04.a</t>
  </si>
  <si>
    <t>*Inspektionsschacht DN 1000, Bodenelement mit Schachtgerinne DN 200, gerade oder gekrümmt</t>
  </si>
  <si>
    <t>52.02.21.04.e</t>
  </si>
  <si>
    <t>*Aufpreis auf Pos. 52.02.21.04.a für seitliche Einleitung DN 160</t>
  </si>
  <si>
    <t>52.02.21.04.f</t>
  </si>
  <si>
    <t>*Aufpreis auf Pos. 52.02.21.04.a für seitliche Einleitung DN 200</t>
  </si>
  <si>
    <t>52.02.35</t>
  </si>
  <si>
    <t>TV-UNTERSUCHUNG VON KANÄLEN</t>
  </si>
  <si>
    <t>52.02.35.02</t>
  </si>
  <si>
    <t>*Baustelleneinrichtung für Videoinspektion</t>
  </si>
  <si>
    <t>52.02.35.03</t>
  </si>
  <si>
    <t>*Videoinspektion von Kanälen</t>
  </si>
  <si>
    <t>52.02.35.03.a</t>
  </si>
  <si>
    <t>*Rohrleitungen von DN 200 mm bis DN 400 mm</t>
  </si>
  <si>
    <t>Summe Algemeine und Besondere Lasten der Baustelle</t>
  </si>
  <si>
    <t>Summe Druckprüfung</t>
  </si>
  <si>
    <t>Summe Begrünungs- und Gärtnerarbeiten</t>
  </si>
  <si>
    <t>98</t>
  </si>
  <si>
    <t>*DRUCKPRÜFUNG</t>
  </si>
  <si>
    <t>98.01</t>
  </si>
  <si>
    <t>*DRUCKPRÜFUNG DER GESAMTEN ROHRLEITUNG</t>
  </si>
  <si>
    <t>98.01.01</t>
  </si>
  <si>
    <t>*DRUCKPRÜFUNG DER GESAMTEN DRUCKROHRLEITUNG</t>
  </si>
  <si>
    <t>98.01.01.01</t>
  </si>
  <si>
    <t>*Druckprüfung der gesamten Druckrohrleitung in Stahl</t>
  </si>
  <si>
    <t>96</t>
  </si>
  <si>
    <t>BEGRÜNUNGS- UND GÄRTNERARBEITEN</t>
  </si>
  <si>
    <t>96.01</t>
  </si>
  <si>
    <t>BEGRÜNUNGSARBEITEN</t>
  </si>
  <si>
    <t>96.01.01</t>
  </si>
  <si>
    <t>AUSSAAT</t>
  </si>
  <si>
    <t>96.01.01.01</t>
  </si>
  <si>
    <t>Trockenaussaat von Samenmischungen</t>
  </si>
  <si>
    <t>BAUMASSNAHMEN:</t>
  </si>
  <si>
    <t>Summe Baumassnahmen</t>
  </si>
  <si>
    <t>53</t>
  </si>
  <si>
    <t>VORBEREITUNGS- UND ABSCHLUSSARBEITEN</t>
  </si>
  <si>
    <t>53.02</t>
  </si>
  <si>
    <t>*RODUNGSARBEITEN</t>
  </si>
  <si>
    <t>53.02.01</t>
  </si>
  <si>
    <t>*RODUNGEN</t>
  </si>
  <si>
    <t>53.02.01.01</t>
  </si>
  <si>
    <t>*Rodungen - inbegriffen das Fällen von Bäumen mit Durchmesser bis 15 cm</t>
  </si>
  <si>
    <t>53.02.02</t>
  </si>
  <si>
    <t>*FÄLLEN VON BÄUMEN</t>
  </si>
  <si>
    <t>53.02.02.01</t>
  </si>
  <si>
    <t>*Fällen von Bäumen</t>
  </si>
  <si>
    <t>53.02.02.01.A</t>
  </si>
  <si>
    <t>*Durchmesser 16 - 20 cm</t>
  </si>
  <si>
    <t>53.02.02.01.B</t>
  </si>
  <si>
    <t>*Durchmesser 21 - 30 cm</t>
  </si>
  <si>
    <t>53.02.02.01.C</t>
  </si>
  <si>
    <t>*Durchmesser 31 - 40 cm</t>
  </si>
  <si>
    <t>53.02.02.01.D</t>
  </si>
  <si>
    <t>*Durchmesser &gt; 40 cm</t>
  </si>
  <si>
    <t>53.02.05</t>
  </si>
  <si>
    <t>*ENTFERNEN VON WURZELSTÖCKEN</t>
  </si>
  <si>
    <t>53.02.05.03</t>
  </si>
  <si>
    <t>*Entfernen von Wurzelstöcken, Durchmesser:</t>
  </si>
  <si>
    <t>53.02.05.03.A</t>
  </si>
  <si>
    <t>*16 - 20 cm</t>
  </si>
  <si>
    <t>53.02.05.03.B</t>
  </si>
  <si>
    <t>*21 - 30 cm</t>
  </si>
  <si>
    <t>53.02.05.03.C</t>
  </si>
  <si>
    <t>*31 - 40 cm</t>
  </si>
  <si>
    <t>53.02.05.03.D</t>
  </si>
  <si>
    <t>*&gt; 40cm</t>
  </si>
  <si>
    <t>53.05</t>
  </si>
  <si>
    <t>BELAGSSCHNEIDEARBEITEN</t>
  </si>
  <si>
    <t>53.05.01</t>
  </si>
  <si>
    <t>SCHNEIDEN VON BITUMINÖSEN BELÄGEN</t>
  </si>
  <si>
    <t>53.05.01.01</t>
  </si>
  <si>
    <t>Schneiden von bituminösen Belägen</t>
  </si>
  <si>
    <t>53.05.01.01.A</t>
  </si>
  <si>
    <t>Belagstärke bis 10,0 cm</t>
  </si>
  <si>
    <t>53.05.01.01.B</t>
  </si>
  <si>
    <t>Belagstärke über 10,0 cm bis - 20,0 cm</t>
  </si>
  <si>
    <t>53.10</t>
  </si>
  <si>
    <t>*AUSBAUEN VON GEGENSTÄNDEN</t>
  </si>
  <si>
    <t>53.10.06</t>
  </si>
  <si>
    <t>*AUSBAU VON ZÄUNEN</t>
  </si>
  <si>
    <t>53.10.06.01</t>
  </si>
  <si>
    <t>*Ausbau von Zäunen</t>
  </si>
  <si>
    <t>53.10.06.01.A</t>
  </si>
  <si>
    <t>*Zaun mit waagrechtem Aufbau h &lt;= 1,50</t>
  </si>
  <si>
    <t>53.10.10</t>
  </si>
  <si>
    <t>*AUSBAU VON SCHACHTABDECKUNGEN UND EINLÄUFEN</t>
  </si>
  <si>
    <t>53.10.10.95</t>
  </si>
  <si>
    <t>*Ausbau Regenwasserauskehren</t>
  </si>
  <si>
    <t>53.10.10.95.A</t>
  </si>
  <si>
    <t>*aus Metall oder Holz</t>
  </si>
  <si>
    <t>53.11</t>
  </si>
  <si>
    <t>WIEDEREINBAU VON AUSGEBAUTEN GEGENSTÄNDEN</t>
  </si>
  <si>
    <t>53.11.06</t>
  </si>
  <si>
    <t>WIEDEREINBAU VON HOLZZÄUNEN</t>
  </si>
  <si>
    <t>53.11.06.01</t>
  </si>
  <si>
    <t>Wiedereinbau von Holzzäunen</t>
  </si>
  <si>
    <t>53.11.06.01.A</t>
  </si>
  <si>
    <t>Zaun mit waagrechtem Aufbau h &lt;= 1,50</t>
  </si>
  <si>
    <t>Summe Erdbewegungen, Abbruchsarbeiten</t>
  </si>
  <si>
    <t>54</t>
  </si>
  <si>
    <t>ERDBEWEGUNGEN, ABBRUCHSARBEITEN</t>
  </si>
  <si>
    <t>54.01</t>
  </si>
  <si>
    <t>*AUSHÜBE</t>
  </si>
  <si>
    <t>54.01.01</t>
  </si>
  <si>
    <t>*ALLGEMEINER AUSHUB (OFFENE AUSHUBARBEITEN)</t>
  </si>
  <si>
    <t>54.01.01.01</t>
  </si>
  <si>
    <t>*Allgemeiner Aushub im Material</t>
  </si>
  <si>
    <t>m³</t>
  </si>
  <si>
    <t>54.01.01.05</t>
  </si>
  <si>
    <t>*Ausgraben von Steinblöcken bei allgemeinem Aushub</t>
  </si>
  <si>
    <t>54.01.01.07</t>
  </si>
  <si>
    <t>*Zerkleinerung von Steinblöcken im Naturlager bei allgemeinem Aushub</t>
  </si>
  <si>
    <t>54.01.01.07.A</t>
  </si>
  <si>
    <t>*mittels geeignetem Sprengstoff oder mittels hydraulischer oder pneumatischer Werkzeuge, auf dem Aushubgerät montiert.</t>
  </si>
  <si>
    <t>54.01.01.15</t>
  </si>
  <si>
    <t>*Allgemeiner Aushub in kompaktem Fels</t>
  </si>
  <si>
    <t>54.01.01.15.A</t>
  </si>
  <si>
    <t>54.01.02</t>
  </si>
  <si>
    <t>*GRABENAUSHUB (AUSHUBARBEITEN MIT VORGESCHRIEBENEM QUERSCHNITT)</t>
  </si>
  <si>
    <t>54.01.02.01</t>
  </si>
  <si>
    <t>*Grabenaushub in Material jedwelcher Konsistenz</t>
  </si>
  <si>
    <t>54.01.02.01.A</t>
  </si>
  <si>
    <t>*inkl. Aufladen und Transport</t>
  </si>
  <si>
    <t>54.01.02.01.B</t>
  </si>
  <si>
    <t>*seitliche Lagerung innerhalb 5,0 m, ohne Aufladen und ohne Abtransport</t>
  </si>
  <si>
    <t>54.01.02.05</t>
  </si>
  <si>
    <t>*Ausgraben von Steinblöcken bei Grabenaushub inkl. Aufladen und Transport</t>
  </si>
  <si>
    <t>54.01.02.07</t>
  </si>
  <si>
    <t>*Zerkleinerung von Steinblöcken im Naturlager bei Grabenaushub</t>
  </si>
  <si>
    <t>54.01.02.07.A</t>
  </si>
  <si>
    <t>*mittels geeignetem Sprengstoff oder mittels hydraulischer oder pneumatischer Werkzeuge, auf dem Aushubgerät montiert inkl. Aufladen und Transport</t>
  </si>
  <si>
    <t>54.01.02.10</t>
  </si>
  <si>
    <t>*Grabenaushub in Pickelfels</t>
  </si>
  <si>
    <t>54.01.02.10.A</t>
  </si>
  <si>
    <t>*inkl. Aufladen und Abtransport</t>
  </si>
  <si>
    <t>54.01.02.10.B</t>
  </si>
  <si>
    <t>*seitliches Lagern innerhalb 5,0 m, ohne Aufladen und ohne Abtransport</t>
  </si>
  <si>
    <t>54.01.02.15</t>
  </si>
  <si>
    <t>*Grabenaushub in kompaktem Fels, mittels Sprengstoff oder mittels hydraulischer oder pneumatischer Werkzeuge, auf dem Aushubgerät montiert.</t>
  </si>
  <si>
    <t>54.01.02.15.A</t>
  </si>
  <si>
    <t>54.01.02.15.B</t>
  </si>
  <si>
    <t>54.01.90</t>
  </si>
  <si>
    <t>*AUFPREISE FÜR BESONDERE ERSCHWERNISSE</t>
  </si>
  <si>
    <t>54.01.90.01</t>
  </si>
  <si>
    <t>*Aufpreis für Handaushub</t>
  </si>
  <si>
    <t>54.01.90.01.A</t>
  </si>
  <si>
    <t>*in Material jedwelcher Konsistenz und Natur</t>
  </si>
  <si>
    <t>54.01.90.05</t>
  </si>
  <si>
    <t>*Aufpreis für Aushub innerhalb von Bach- und Flußläufen</t>
  </si>
  <si>
    <t>54.01.90.05.A</t>
  </si>
  <si>
    <t>*Einleitung innerhalb R = 50 m</t>
  </si>
  <si>
    <t>54.01.90.10</t>
  </si>
  <si>
    <t>*Aufpreis für Aushub bei Vorhandensein von Wasser</t>
  </si>
  <si>
    <t>54.01.90.10.B</t>
  </si>
  <si>
    <t>*für Grabenaushub</t>
  </si>
  <si>
    <t>54.01.90.50</t>
  </si>
  <si>
    <t>*Aufpreis für Tiefe (Grabenaushub)</t>
  </si>
  <si>
    <t>54.01.90.50.A</t>
  </si>
  <si>
    <t>*bis 4,50 m</t>
  </si>
  <si>
    <t>54.01.90.50.B</t>
  </si>
  <si>
    <t>*bis 5,50 m</t>
  </si>
  <si>
    <t>54.02</t>
  </si>
  <si>
    <t>*ABBRUCHARBEITEN</t>
  </si>
  <si>
    <t>54.02.05</t>
  </si>
  <si>
    <t>*ABBRUCH VON STAHLBETONSTRUKTUREN</t>
  </si>
  <si>
    <t>54.02.05.05</t>
  </si>
  <si>
    <t>*Abbruch von Stahlbetonstrukturen</t>
  </si>
  <si>
    <t>54.02.05.05.A</t>
  </si>
  <si>
    <t>*mit hydraulischen oder pneumatischen Werkzeugen von Hand oder auf Baugerät montiert (Preßlufthämmer)</t>
  </si>
  <si>
    <t>54.02.20</t>
  </si>
  <si>
    <t>*ABBRUCH VON FAHRBAHNBELÄGEN</t>
  </si>
  <si>
    <t>54.02.20.03</t>
  </si>
  <si>
    <t>*Abbruch von bituminöser Fahrbahndecke</t>
  </si>
  <si>
    <t>54.02.20.03.A</t>
  </si>
  <si>
    <t>*Belagstärke Stärke bis 10 cm</t>
  </si>
  <si>
    <t>54.02.20.03.B</t>
  </si>
  <si>
    <t>*Belagstärke über 10 cm bis 20 cm</t>
  </si>
  <si>
    <t>54.10</t>
  </si>
  <si>
    <t>*AUFSCHÜTTUNGEN UND WIEDERAUFFÜLLUNGEN</t>
  </si>
  <si>
    <t>54.10.02</t>
  </si>
  <si>
    <t>*AUSFÜHREN VON AUFSCHÜTTUNGEN UND WIEDERAUFFÜLLUNGEN</t>
  </si>
  <si>
    <t>54.10.02.01</t>
  </si>
  <si>
    <t>*Aufladen, Transport und Abladen von Material</t>
  </si>
  <si>
    <t>54.10.02.03</t>
  </si>
  <si>
    <t>*Ausführen von Dämmen, Aufschüttungen und Wiederauffüllungen</t>
  </si>
  <si>
    <t>54.10.02.03.B</t>
  </si>
  <si>
    <t>*für setzungsunempfindliche Bauwerke</t>
  </si>
  <si>
    <t>54.10.02.05</t>
  </si>
  <si>
    <t>*Wiederauffüllen von Grabenaushub</t>
  </si>
  <si>
    <t>54.10.02.05.A</t>
  </si>
  <si>
    <t>*für setzungsempfindliche Bauwerke</t>
  </si>
  <si>
    <t>54.10.02.05.B</t>
  </si>
  <si>
    <t>54.10.03</t>
  </si>
  <si>
    <t>*LIEFERUNG VON FREMDMATERIAL UND AUSFÜHREN VON AUFSCHÜTTUNGEN UND WIEDERAUFFÜLLUNGEN</t>
  </si>
  <si>
    <t>54.10.03.20</t>
  </si>
  <si>
    <t>*Lieferung und Einbau von Grobschotter</t>
  </si>
  <si>
    <t>54.10.03.80</t>
  </si>
  <si>
    <t>*Lieferung, Einbau und Verdichten von Kies für die Einschotterung von nicht befestigten Wegen</t>
  </si>
  <si>
    <t>54.10.03.80.A</t>
  </si>
  <si>
    <t>*Korngröße 0/15mm, s=5cm
(Vergütung erfolgt nur nach vorheriger Genehmigung durch BL)</t>
  </si>
  <si>
    <t>54.10.05</t>
  </si>
  <si>
    <t>*LIEFERUNG VON FREMDMATERIAL UND AUSFÜHREN VON ROHRBETTUNGEN/UMMANTELLUNG</t>
  </si>
  <si>
    <t>54.10.05.15</t>
  </si>
  <si>
    <t>*Lieferung und Einbau von korngrößenmäßig abgestuftem Material</t>
  </si>
  <si>
    <t>54.10.05.15.A</t>
  </si>
  <si>
    <t>*Grobsand, rundkornig, Korngröße 0,2-12 mm</t>
  </si>
  <si>
    <t>54.14</t>
  </si>
  <si>
    <t>ARBEITEN MIT GEOTEXTILIEN (VLIESE)</t>
  </si>
  <si>
    <t>54.14.01</t>
  </si>
  <si>
    <t>GEOTEXTIL MIT ENDLOSFADEN FÜR DRAINAGEN UND BODENVERBESSERUNGEN</t>
  </si>
  <si>
    <t>54.14.01.01</t>
  </si>
  <si>
    <t>Geotextil mit Endlosfaden</t>
  </si>
  <si>
    <t>54.14.01.01.C</t>
  </si>
  <si>
    <t>R 11,5 kN/m</t>
  </si>
  <si>
    <t>54.16</t>
  </si>
  <si>
    <t>*TRAG- UND FROSTSCHUTZSCHICHTEN</t>
  </si>
  <si>
    <t>54.16.01</t>
  </si>
  <si>
    <t>*AUFBEREITUNG VON AUSHUBMATERIAL UND LIEFERUNG AN DEN VERWENDUNGSORT</t>
  </si>
  <si>
    <t>54.16.01.01</t>
  </si>
  <si>
    <t>*Aufbereitung und Lieferung an den Verwendungsort</t>
  </si>
  <si>
    <t>54.16.01.01.D</t>
  </si>
  <si>
    <t>*nach Volumen im eingebauten Zustand</t>
  </si>
  <si>
    <t>54.16.02</t>
  </si>
  <si>
    <t>*AUSFÜHRUNG VON TRAGSCHICHTEN</t>
  </si>
  <si>
    <t>54.16.02.05</t>
  </si>
  <si>
    <t>*Ausführen einer Tragschicht</t>
  </si>
  <si>
    <t>54.16.02.05.A</t>
  </si>
  <si>
    <t>*Schichtstärke im eingebauten Zustand: 20 cm</t>
  </si>
  <si>
    <t>54.16.02.05.B</t>
  </si>
  <si>
    <t>*Schichtstärke im eingebauten Zustand: 40 cm</t>
  </si>
  <si>
    <t>54.16.03</t>
  </si>
  <si>
    <t>*LIEFERUNG VON FREMDMATERIAL UND AUSFÜHRUNG VON TRAGSCHICHTEN</t>
  </si>
  <si>
    <t>54.16.03.01</t>
  </si>
  <si>
    <t>*Lieferung von Fremdmaterial Material in Erstanwendung und Ausführung von Tragschichten</t>
  </si>
  <si>
    <t>54.16.03.01.A</t>
  </si>
  <si>
    <t>54.16.03.01.B</t>
  </si>
  <si>
    <t>54.20</t>
  </si>
  <si>
    <t>DRAINAGEN</t>
  </si>
  <si>
    <t>54.20.10</t>
  </si>
  <si>
    <t>LIEFERUNG UND EINBAU VON FILTERMATERIAL</t>
  </si>
  <si>
    <t>54.20.10.01</t>
  </si>
  <si>
    <t>Drainagematerial, ungeschichtet</t>
  </si>
  <si>
    <t>54.20.10.01.A</t>
  </si>
  <si>
    <t>Sieblinienbereich (mm) 10/35</t>
  </si>
  <si>
    <t>54.25</t>
  </si>
  <si>
    <t>STEINWÜRFE (STEINSCHÜTTUNGEN, UFERVERBAUUNGEN)</t>
  </si>
  <si>
    <t>54.25.01</t>
  </si>
  <si>
    <t>*LIEFERN VON STEINBLÖCKEN</t>
  </si>
  <si>
    <t>54.25.01.01</t>
  </si>
  <si>
    <t>*Steinblöcke für Steinwurf (V min.)</t>
  </si>
  <si>
    <t>54.25.01.01.O</t>
  </si>
  <si>
    <t>*V min. = 1,00 m³ (ca. 100 cm)</t>
  </si>
  <si>
    <t>54.25.05</t>
  </si>
  <si>
    <t>AUSFÜHREN VON NORMALEN STEINWÜRFEN</t>
  </si>
  <si>
    <t>54.25.05.05</t>
  </si>
  <si>
    <t>Ausführen von normalen Steinwürfen</t>
  </si>
  <si>
    <t>54.25.05.05.B</t>
  </si>
  <si>
    <t>nach Steinvolumen</t>
  </si>
  <si>
    <t>54.30</t>
  </si>
  <si>
    <t>ARBEITEN MIT MUTTERERDE</t>
  </si>
  <si>
    <t>54.30.01</t>
  </si>
  <si>
    <t>ABHUB VON MUTTERBODEN UND ABSCHÄLEN VON GRASNARBEN</t>
  </si>
  <si>
    <t>54.30.01.01</t>
  </si>
  <si>
    <t>Abhub von Mutterboden</t>
  </si>
  <si>
    <t>54.30.01.01.a</t>
  </si>
  <si>
    <t>maschinell</t>
  </si>
  <si>
    <t>54.30.02</t>
  </si>
  <si>
    <t>LIEFERUNG VON MUTTERERDE, KOMPOST, TORF</t>
  </si>
  <si>
    <t>54.30.02.01</t>
  </si>
  <si>
    <t>Lieferung von Muttererde</t>
  </si>
  <si>
    <t>54.30.05</t>
  </si>
  <si>
    <t>AUSBREITEN UND EINEBNEN VON MUTTERBODEN, AUSBRINGEN VON GRASNARBEN, KOMPOST, TORF</t>
  </si>
  <si>
    <t>54.30.05.01</t>
  </si>
  <si>
    <t>Ausbreiten und Verteilen von Muttererde, Kompost, Torf</t>
  </si>
  <si>
    <t>54.30.05.01.D</t>
  </si>
  <si>
    <t>Schichtstärke: variabel</t>
  </si>
  <si>
    <t>54.45</t>
  </si>
  <si>
    <t>DEPONNIEGEBÜHREN</t>
  </si>
  <si>
    <t>54.45.02</t>
  </si>
  <si>
    <t>DEPONIEGEBÜHREN FÜR BAUSCHUTT</t>
  </si>
  <si>
    <t>54.45.02.08</t>
  </si>
  <si>
    <t>Kl.4/A: bewehrter Beton</t>
  </si>
  <si>
    <t>t</t>
  </si>
  <si>
    <t>Summe Beton und Stahlbeton</t>
  </si>
  <si>
    <t>58</t>
  </si>
  <si>
    <t>BETON UND STAHLBETON</t>
  </si>
  <si>
    <t>58.02</t>
  </si>
  <si>
    <t>SCHALUNGEN</t>
  </si>
  <si>
    <t>58.02.01</t>
  </si>
  <si>
    <t>SCHALUNGEN FÜR AM BODEN AUFLIEGENDE STRUKTUREN, UNTERMAUERUNGEN</t>
  </si>
  <si>
    <t>58.02.01.01</t>
  </si>
  <si>
    <t>Seitliche Abschalung für Gründungsplatten</t>
  </si>
  <si>
    <t>58.02.01.01.B</t>
  </si>
  <si>
    <t>für Oberflächenstruktur S2</t>
  </si>
  <si>
    <t>58.03</t>
  </si>
  <si>
    <t>BETON FÜR BEWEHRTE UND UNBEWEHRTE BAUWERKE</t>
  </si>
  <si>
    <t>58.03.01</t>
  </si>
  <si>
    <t>UNTERBETON, AUSGLEICHSBETON, FÜLLBETON UND DRAINAGEBETON</t>
  </si>
  <si>
    <t>58.03.01.01</t>
  </si>
  <si>
    <t>Liefern und Einbauen von Unterbeton, Ausgleichsbeton und Füllbeton (Standard-Expositionsklassen)</t>
  </si>
  <si>
    <t>58.03.01.01.B</t>
  </si>
  <si>
    <t>Festigkeitsklasse C 12/15</t>
  </si>
  <si>
    <t>58.03.02</t>
  </si>
  <si>
    <t>BETON FÜR BAUWERKE JEDWELCHER LAGE, FORM UND ABMESSUNG</t>
  </si>
  <si>
    <t>58.03.02.01</t>
  </si>
  <si>
    <t>Beton für Bauwerke</t>
  </si>
  <si>
    <t>58.03.02.01.D</t>
  </si>
  <si>
    <t>Festigkeitsklasse C 25/30</t>
  </si>
  <si>
    <t>58.10</t>
  </si>
  <si>
    <t>BEWEHRUNGSSTAHL</t>
  </si>
  <si>
    <t>58.10.02</t>
  </si>
  <si>
    <t>RUNDSTAHL, GERIPPT</t>
  </si>
  <si>
    <t>58.10.02.02</t>
  </si>
  <si>
    <t>Rundstahl, gerippt, im Werk kontrolliert</t>
  </si>
  <si>
    <t>58.10.02.02.B</t>
  </si>
  <si>
    <t>Stahl B450C</t>
  </si>
  <si>
    <t>58.10.03</t>
  </si>
  <si>
    <t>BAUSTAHLGITTERMATTEN</t>
  </si>
  <si>
    <t>58.10.03.02</t>
  </si>
  <si>
    <t>Baustahlgittermatten mit gerippten Stäben</t>
  </si>
  <si>
    <t>58.10.03.02.A</t>
  </si>
  <si>
    <t>gerippter Stahl, B450C</t>
  </si>
  <si>
    <t>Summe Verschiedene Arbeiten</t>
  </si>
  <si>
    <t>*Höhe Zaun &lt;= 1,50 m</t>
  </si>
  <si>
    <t>60.02.01.01.A</t>
  </si>
  <si>
    <t>*Errichtung einer hölzerenen Einzäunung aus Lärchenholz</t>
  </si>
  <si>
    <t>60.02.01.01</t>
  </si>
  <si>
    <t>*LIEFERUNG UND ERRICHTUNG VON HÖLZERNEN UMZÄUNUNGEN</t>
  </si>
  <si>
    <t>60.02.01</t>
  </si>
  <si>
    <t>*ERRICHTUNG VON HÖLZERNEN UMZÄUNUNGEN</t>
  </si>
  <si>
    <t>60.02</t>
  </si>
  <si>
    <t>*VERSCHIEDENE ARBEITEN</t>
  </si>
  <si>
    <t>60</t>
  </si>
  <si>
    <t>Summe Rohrleitungen, Lieferung und Einbau</t>
  </si>
  <si>
    <t>Stk</t>
  </si>
  <si>
    <t>Ortungsband</t>
  </si>
  <si>
    <t>75.80.05.10</t>
  </si>
  <si>
    <t>Liefern und Einbau von Warnbändern</t>
  </si>
  <si>
    <t>75.80.05.05</t>
  </si>
  <si>
    <t>WARN- UND ORTUNGSBÄNDER</t>
  </si>
  <si>
    <t>75.80.05</t>
  </si>
  <si>
    <t>ZUSATZARBEITEN</t>
  </si>
  <si>
    <t>75.80</t>
  </si>
  <si>
    <t>*DN 200</t>
  </si>
  <si>
    <t>75.10.36.05.c</t>
  </si>
  <si>
    <t>*Bogen 45° für Polypropylen-Vollwandrohre</t>
  </si>
  <si>
    <t>75.10.36.05</t>
  </si>
  <si>
    <t>75.10.36.04.c</t>
  </si>
  <si>
    <t>*Bogen 30° für Polypropylen-Vollwandrohre</t>
  </si>
  <si>
    <t>75.10.36.04</t>
  </si>
  <si>
    <t>75.10.36.03.c</t>
  </si>
  <si>
    <t>*Bogen 15° für Polypropylen-Vollwandrohre</t>
  </si>
  <si>
    <t>75.10.36.03</t>
  </si>
  <si>
    <t>75.10.36.01.c</t>
  </si>
  <si>
    <t>*Polypropylen-Vollwandrohre SN10</t>
  </si>
  <si>
    <t>75.10.36.01</t>
  </si>
  <si>
    <t>POLYPROPYLEN-VOLLWANDROHRE</t>
  </si>
  <si>
    <t>75.10.36</t>
  </si>
  <si>
    <t>*Formstück (Rohr) DN900, PN 6 mit Flansch PN 10 zum Anschluss an eine Stahlleitung</t>
  </si>
  <si>
    <t>75.10.07.18.b</t>
  </si>
  <si>
    <t>*Mauerwerkskupplung (Rohr) zum einbetonieren DN900 PN 6, sandbeschichtet mit Mauerkragen L=1,5m</t>
  </si>
  <si>
    <t>75.10.07.18.a</t>
  </si>
  <si>
    <t>*Spezialstücke für Wasserleitungsrohr aus GFK, SN10000, PN 6, DN900</t>
  </si>
  <si>
    <t>75.10.07.18</t>
  </si>
  <si>
    <t>*DN900, 45°</t>
  </si>
  <si>
    <t>75.10.07.17.c</t>
  </si>
  <si>
    <t>*DN900, 22,5°</t>
  </si>
  <si>
    <t>75.10.07.17.b</t>
  </si>
  <si>
    <t>*DN900, 15°</t>
  </si>
  <si>
    <t>75.10.07.17.a</t>
  </si>
  <si>
    <t>*Bögen für Wasserleitungsrohr aus GFK, SN10000, PN 6, DN900</t>
  </si>
  <si>
    <t>75.10.07.17</t>
  </si>
  <si>
    <t>*DN 900</t>
  </si>
  <si>
    <t>75.10.07.11.L</t>
  </si>
  <si>
    <t>*Wasserleitungsrohr aus GFK, SN10000, PN 6</t>
  </si>
  <si>
    <t>75.10.07.11</t>
  </si>
  <si>
    <t>*GLASFASERVERSTÄRKTE KUNSTSTOFFROHRE (G.F.K.) FÜR KANALISATION UND WASSERLEITUNGEN</t>
  </si>
  <si>
    <t>75.10.07</t>
  </si>
  <si>
    <t>DN 160</t>
  </si>
  <si>
    <t>75.10.04.05.c</t>
  </si>
  <si>
    <t>PVC-Rohre für Kanalisation</t>
  </si>
  <si>
    <t>75.10.04.05</t>
  </si>
  <si>
    <t>PVC-ROHRE FÜR KANALISATION</t>
  </si>
  <si>
    <t>75.10.04</t>
  </si>
  <si>
    <t>*DN 160 mm</t>
  </si>
  <si>
    <t>75.10.01.45.f</t>
  </si>
  <si>
    <t>*DN 110 mm</t>
  </si>
  <si>
    <t>75.10.01.45.c</t>
  </si>
  <si>
    <t>*DN 63 mm</t>
  </si>
  <si>
    <t>75.10.01.45.a</t>
  </si>
  <si>
    <t>*Verlegen von Polyäthylenrohren als Kabelschutzrohre</t>
  </si>
  <si>
    <t>75.10.01.45</t>
  </si>
  <si>
    <t>*DN 125 / (132 x 6,0 mm)</t>
  </si>
  <si>
    <t>75.10.01.41.D</t>
  </si>
  <si>
    <t>*DN 100 / (112 x 6,0 mm)</t>
  </si>
  <si>
    <t>75.10.01.41.C</t>
  </si>
  <si>
    <t>*Polyäthylenrohre (PE-HD) als Kabelschutzrohre</t>
  </si>
  <si>
    <t>75.10.01.41</t>
  </si>
  <si>
    <t>*DN  63 mm</t>
  </si>
  <si>
    <t>75.10.01.40.a</t>
  </si>
  <si>
    <t>*Polyäthylenrohre als Kabelschutzrohre</t>
  </si>
  <si>
    <t>75.10.01.40</t>
  </si>
  <si>
    <t>DN mm 125</t>
  </si>
  <si>
    <t>75.10.01.30.i</t>
  </si>
  <si>
    <t>DN mm 110</t>
  </si>
  <si>
    <t>75.10.01.30.h</t>
  </si>
  <si>
    <t>Polyäthylenrohr  PE100 für Wasserleitung - PN 16</t>
  </si>
  <si>
    <t>75.10.01.30</t>
  </si>
  <si>
    <t>POLYÄTHYLENROHRE FÜR WASSER-, GASLEITUNGEN UND KABELVERLEGUNG</t>
  </si>
  <si>
    <t>75.10.01</t>
  </si>
  <si>
    <t>KUNSTSTOFFROHRE</t>
  </si>
  <si>
    <t>75.10</t>
  </si>
  <si>
    <t>DN 150 - (MMK)</t>
  </si>
  <si>
    <t>75.03.02.32.d</t>
  </si>
  <si>
    <t>DN 125 - (MMK)</t>
  </si>
  <si>
    <t>75.03.02.32.c</t>
  </si>
  <si>
    <t>DN 100 - (MMK)</t>
  </si>
  <si>
    <t>75.03.02.32.b</t>
  </si>
  <si>
    <t>Bögen mit Muffe oder Flansch, (MMK - FFK) 30°, zugfeste Verbindung</t>
  </si>
  <si>
    <t>75.03.02.32</t>
  </si>
  <si>
    <t>75.03.02.31.d</t>
  </si>
  <si>
    <t>75.03.02.31.c</t>
  </si>
  <si>
    <t>75.03.02.31.b</t>
  </si>
  <si>
    <t>Bögen mit Muffe oder Flansch, (MMK - FFK) 22,5°, zugfeste Verbindung</t>
  </si>
  <si>
    <t>75.03.02.31</t>
  </si>
  <si>
    <t>75.03.02.30.d</t>
  </si>
  <si>
    <t>75.03.02.30.c</t>
  </si>
  <si>
    <t>75.03.02.30.b</t>
  </si>
  <si>
    <t>Bögen mit Muffe oder Flansch (MMK - FFK) 11,25°, zugfeste Verbindung</t>
  </si>
  <si>
    <t>75.03.02.30</t>
  </si>
  <si>
    <t>DN mm 150</t>
  </si>
  <si>
    <t>75.03.02.10.d</t>
  </si>
  <si>
    <t>75.03.02.10.c</t>
  </si>
  <si>
    <t>DN mm 100</t>
  </si>
  <si>
    <t>75.03.02.10.b</t>
  </si>
  <si>
    <t>Duktiles Gußrohr  Klasse ISO K10, normale Verkleidung, zugfeste Verbindung</t>
  </si>
  <si>
    <t>75.03.02.10</t>
  </si>
  <si>
    <t>DUKTILE GUSSROHRE FÜR WASSERLEITUNGEN</t>
  </si>
  <si>
    <t>75.03.02</t>
  </si>
  <si>
    <t>GUSSROHRE</t>
  </si>
  <si>
    <t>75.03</t>
  </si>
  <si>
    <t>*Mannloch DN600 PN40</t>
  </si>
  <si>
    <t>75.01.04.03.C</t>
  </si>
  <si>
    <t>*Mannloch DN600 PN25</t>
  </si>
  <si>
    <t>75.01.04.03.B</t>
  </si>
  <si>
    <t>*Mannloch DN600 PN10</t>
  </si>
  <si>
    <t>75.01.04.03.A</t>
  </si>
  <si>
    <t>*Aufpreis für Mannlöcher DN600 auf Position 75.01.04.01</t>
  </si>
  <si>
    <t>75.01.04.03</t>
  </si>
  <si>
    <t>*Aufpreis auf Position 75.01.04.01.A für Rohrlängen geich 6,50m</t>
  </si>
  <si>
    <t>75.01.04.02.A</t>
  </si>
  <si>
    <t>*Aufpreis auf Pos. 75.01.04.01 für Rohrlängen von 6,50 m</t>
  </si>
  <si>
    <t>75.01.04.02</t>
  </si>
  <si>
    <t>*Durchmesser DN 800, Wandstärke s = 7,1 mm, Versehen mit Kugelschweißmuffe, Standartrohrlängen 12,00 - 13,00 m</t>
  </si>
  <si>
    <t>75.01.04.01.A</t>
  </si>
  <si>
    <t>*Druckrohrleitung aus Stahl S 355 J2G3</t>
  </si>
  <si>
    <t>75.01.04.01</t>
  </si>
  <si>
    <t>*SPIRALGESCHWEISSTE STAHLROHRE</t>
  </si>
  <si>
    <t>75.01.04</t>
  </si>
  <si>
    <t>STAHLROHRE</t>
  </si>
  <si>
    <t>75.01</t>
  </si>
  <si>
    <t>ROHRLEITUNGEN, LIEFERUNG UND EINBAU</t>
  </si>
  <si>
    <t>75</t>
  </si>
  <si>
    <t>Summe Vorgefertigte Schächte</t>
  </si>
  <si>
    <t>77</t>
  </si>
  <si>
    <t>VORGEFERTIGTE SCHÄCHTE</t>
  </si>
  <si>
    <t>77.06</t>
  </si>
  <si>
    <t>UNBEWEHRTE BETONSCHÄCHTE, RECHTECKIG</t>
  </si>
  <si>
    <t>77.06.01</t>
  </si>
  <si>
    <t>SCHÄCHTE FÜR NICHT AGGRESSIVES MILIEU</t>
  </si>
  <si>
    <t>77.06.01.01</t>
  </si>
  <si>
    <t>Schacht, wasserdicht 0,10 bar</t>
  </si>
  <si>
    <t>77.06.01.01.b</t>
  </si>
  <si>
    <t>40 x 40 cm</t>
  </si>
  <si>
    <t>77.06.01.01.D</t>
  </si>
  <si>
    <t>60 x 60 cm</t>
  </si>
  <si>
    <t>cm</t>
  </si>
  <si>
    <t>77.06.01.01.f</t>
  </si>
  <si>
    <t>80 x 80 cm</t>
  </si>
  <si>
    <t>77.06.01.01.k</t>
  </si>
  <si>
    <t>100 x 100 cm</t>
  </si>
  <si>
    <t>77.16</t>
  </si>
  <si>
    <t>SCHÄCHTE AUS STAHLBETON, RECHTECKIG</t>
  </si>
  <si>
    <t>77.16.01</t>
  </si>
  <si>
    <t>77.16.01.01</t>
  </si>
  <si>
    <t>77.16.01.01.C</t>
  </si>
  <si>
    <t>100 x 120 cm</t>
  </si>
  <si>
    <t>77.16.01.01.f</t>
  </si>
  <si>
    <t>150 x 150 cm</t>
  </si>
  <si>
    <t>77.28</t>
  </si>
  <si>
    <t>*VORGEFERTIGTE SCHÄCHTE AUS KUNSTSTOFF</t>
  </si>
  <si>
    <t>77.28.01</t>
  </si>
  <si>
    <t>*VORGEFERTIGTE SCHÄCHTE AUS KUNSTSTOFF - EINSTEIGBAR</t>
  </si>
  <si>
    <t>77.28.01.01</t>
  </si>
  <si>
    <t>*Vorgefertigte Schächte aus Polypropylen - einsteigbar</t>
  </si>
  <si>
    <t>77.28.01.01.b</t>
  </si>
  <si>
    <t>*DN1000</t>
  </si>
  <si>
    <t>77.50</t>
  </si>
  <si>
    <t>SCHACHTGERINNE UND SCHACHTFUTTER</t>
  </si>
  <si>
    <t>77.50.06</t>
  </si>
  <si>
    <t>*SCHACHTBODEN AUS POLYPROPYLEN (PP) DN1000 - EINSTEIGBAR</t>
  </si>
  <si>
    <t>77.50.06.01</t>
  </si>
  <si>
    <t>*Schachtboden aus Polypropylen (PP) DN 1000 - einsteigbar</t>
  </si>
  <si>
    <t>77.50.06.01.b</t>
  </si>
  <si>
    <t>*DN200</t>
  </si>
  <si>
    <t>77.50.06.90</t>
  </si>
  <si>
    <t>* Aufpreis für seitliche Einleitung mit beliebigem Einleitungswinkel</t>
  </si>
  <si>
    <t>77.50.06.90.a</t>
  </si>
  <si>
    <t>*DN160</t>
  </si>
  <si>
    <t>77.50.06.90.b</t>
  </si>
  <si>
    <t>77.50.06.91</t>
  </si>
  <si>
    <t>*Aufpreis für Hauptgerinne mit Gefälle &gt;2%, gerade oder abgewinkelt</t>
  </si>
  <si>
    <t>77.50.06.91.b</t>
  </si>
  <si>
    <t>77.90</t>
  </si>
  <si>
    <t>AUFPREISE</t>
  </si>
  <si>
    <t>77.90.05</t>
  </si>
  <si>
    <t>AUFPREISE FÜR EINSTIEGSHILFEN</t>
  </si>
  <si>
    <t>77.90.05.05</t>
  </si>
  <si>
    <t>Aufpreis für Kunststoff- überzogene Steigbügel</t>
  </si>
  <si>
    <t>77.90.05.05.a</t>
  </si>
  <si>
    <t>Kern : Stahl S235</t>
  </si>
  <si>
    <t>Summe Schachtabdeckungen, Einläufe, Roste, Rigolen, Schachtzubehör</t>
  </si>
  <si>
    <t>78</t>
  </si>
  <si>
    <t>SCHACHTABDECKUNGEN, EINLÄUFE, ROSTE, RIGOLEN, SCHACHTZUBEHÖR</t>
  </si>
  <si>
    <t>78.01</t>
  </si>
  <si>
    <t>SCHACHTABDECKUNGEN AUS GUSSEISEN</t>
  </si>
  <si>
    <t>78.01.01</t>
  </si>
  <si>
    <t>SCHACHTABDECKUNGEN, VOLLSTÄNDIG AUS GUSSEISEN</t>
  </si>
  <si>
    <t>78.01.01.20</t>
  </si>
  <si>
    <t>Schachtabdeckung aus Gußeisen</t>
  </si>
  <si>
    <t>kg</t>
  </si>
  <si>
    <t>78.01.01.25</t>
  </si>
  <si>
    <t>Rechteckige Schachtabdeckungen EN 124 aus Sphäroguß, mit dreieckförmigen Deckelhälften Klasse D 400</t>
  </si>
  <si>
    <t>78.01.01.25.B</t>
  </si>
  <si>
    <t>60 x 120 cm</t>
  </si>
  <si>
    <t>78.01.02</t>
  </si>
  <si>
    <t>SCHACHTABDECKUNGEN AUS BETON/GUSSEISEN (BEGU)</t>
  </si>
  <si>
    <t>78.01.02.01</t>
  </si>
  <si>
    <t>Kreisförmige Schachtabdeckung</t>
  </si>
  <si>
    <t>78.01.02.01.C</t>
  </si>
  <si>
    <t>Prüflast 400 kN  Gewicht 170/180 kg</t>
  </si>
  <si>
    <t>78.01.90</t>
  </si>
  <si>
    <t>SCHACHTABDECKUNGSZUBEHÖR</t>
  </si>
  <si>
    <t>78.01.90.01</t>
  </si>
  <si>
    <t>Laubfangteller</t>
  </si>
  <si>
    <t>78.01.90.01.B</t>
  </si>
  <si>
    <t>ø 60 cm, schwere Ausführung (ca. 7,5 kg)</t>
  </si>
  <si>
    <t>78.15</t>
  </si>
  <si>
    <t>STEIGBÜGEL UND EINSTIEGSLEITERN</t>
  </si>
  <si>
    <t>78.15.02</t>
  </si>
  <si>
    <t>METALLISCHE STEIGBÜGEL, ÜBERZOGEN</t>
  </si>
  <si>
    <t>78.15.02.01</t>
  </si>
  <si>
    <t>Kunststoff- überzogene metallische Steigbügel</t>
  </si>
  <si>
    <t>78.15.02.01.A</t>
  </si>
  <si>
    <t>Kern: Stahl Fe 360</t>
  </si>
  <si>
    <t>Summe Wasserleitungszubehör</t>
  </si>
  <si>
    <t>80</t>
  </si>
  <si>
    <t>WASSERLEITUNGSZUBEHÖR</t>
  </si>
  <si>
    <t>80.01</t>
  </si>
  <si>
    <t>ARMATUREN</t>
  </si>
  <si>
    <t>80.01.01</t>
  </si>
  <si>
    <t>SCHIEBER</t>
  </si>
  <si>
    <t>80.01.01.01</t>
  </si>
  <si>
    <t>*Flachschieber , PN 25</t>
  </si>
  <si>
    <t>80.01.01.01.F</t>
  </si>
  <si>
    <t xml:space="preserve">*DN 200 - mit Flanschen UNI/DIN </t>
  </si>
  <si>
    <t>80.15</t>
  </si>
  <si>
    <t>ROHRANSCHLÜSSE</t>
  </si>
  <si>
    <t>80.15.15</t>
  </si>
  <si>
    <t>*ANSCHLUSSFLANSCHE MIT STUTZEN AUF STAHLLEITUNGEN AUFGESETZT</t>
  </si>
  <si>
    <t>80.15.15.01</t>
  </si>
  <si>
    <t>*Anschlußflansche, DN200, PN 25</t>
  </si>
  <si>
    <t>Summe Belagsarbeiten</t>
  </si>
  <si>
    <t>85</t>
  </si>
  <si>
    <t>BELAGSARBEITEN</t>
  </si>
  <si>
    <t>85.05</t>
  </si>
  <si>
    <t>BITUMINÖSE BELÄGE</t>
  </si>
  <si>
    <t>85.05.01</t>
  </si>
  <si>
    <t>VORBEREITUNGSARBEITEN</t>
  </si>
  <si>
    <t>85.05.01.01</t>
  </si>
  <si>
    <t>Abtragen von bituminösem Belag mit Fräse</t>
  </si>
  <si>
    <t>85.05.01.01.b</t>
  </si>
  <si>
    <t>s bis 2,0 cm</t>
  </si>
  <si>
    <t>85.05.01.01.c</t>
  </si>
  <si>
    <t>für jeden cm s über 2,0</t>
  </si>
  <si>
    <t>85.05.05</t>
  </si>
  <si>
    <t>AUFBRINGEN VON BITUMINÖSEN BINDEMITTELN</t>
  </si>
  <si>
    <t>85.05.05.05</t>
  </si>
  <si>
    <t>Aufbringen eines kationischen Emulsionsfilms</t>
  </si>
  <si>
    <t>85.05.10</t>
  </si>
  <si>
    <t>BELÄGE AUS BITUMINÖSEM MISCHGUT</t>
  </si>
  <si>
    <t>85.05.10.16</t>
  </si>
  <si>
    <t>Bituminöses Mischgut 0/19 für Binderschichten</t>
  </si>
  <si>
    <t>85.05.10.16.a</t>
  </si>
  <si>
    <t>je m2 und cm Schichtstärke, eingebaut</t>
  </si>
  <si>
    <t>85.05.10.24</t>
  </si>
  <si>
    <t>Bituminöses Mischgut, 0/9 für Verschleißschichten 1.Kategorie</t>
  </si>
  <si>
    <t>85.05.10.24.a</t>
  </si>
  <si>
    <t>Schichtstärke, eingebaut: 3 cm</t>
  </si>
  <si>
    <t>87</t>
  </si>
  <si>
    <t>ELEKTRISCHE LEITUNGEN, ÖFFENTLICHE BELEUCHTUNG</t>
  </si>
  <si>
    <t>87.35</t>
  </si>
  <si>
    <t>ERDUNGSARBEITEN</t>
  </si>
  <si>
    <t>87.35.05</t>
  </si>
  <si>
    <t>ERDUNGSLEITER</t>
  </si>
  <si>
    <t>87.35.05.10</t>
  </si>
  <si>
    <t>Kupferseil, blank</t>
  </si>
  <si>
    <t>87.35.05.10.b</t>
  </si>
  <si>
    <t>Q = 25 mm2</t>
  </si>
  <si>
    <t>87.35.05.10.d</t>
  </si>
  <si>
    <t>Q = 50 mm2</t>
  </si>
  <si>
    <t>95</t>
  </si>
  <si>
    <t>*SCHWEISSEN DER DRUCKROHRLEITUNG AUS STAHL</t>
  </si>
  <si>
    <t>95.02</t>
  </si>
  <si>
    <t>*SCHWEISSNÄHTE</t>
  </si>
  <si>
    <t>95.02.01</t>
  </si>
  <si>
    <t>*Elektro - Schweissen von Stahlrohren</t>
  </si>
  <si>
    <t>95.02.01.01</t>
  </si>
  <si>
    <t>*Elektro - Schweißen von geraden, sowie gebogenen Stahlrohren mit Kugelschweissmuffen (S355 J2 G3)</t>
  </si>
  <si>
    <t>95.02.01.01.A</t>
  </si>
  <si>
    <t>*DN 800 x 7,10 mm, Stahl S 355 J2 G3</t>
  </si>
  <si>
    <t>95.02.01.02</t>
  </si>
  <si>
    <t>*Elektro - Schweißen von geraden, sowie gebogenen Stahlrohren (Stumpfnahtschweissung)</t>
  </si>
  <si>
    <t>95.02.01.02.A</t>
  </si>
  <si>
    <t>95.02.01.03</t>
  </si>
  <si>
    <t>*Aufpreis für die Erstellung von Gehrungsschnitten (Aufpreis gilt pro Rohrende)</t>
  </si>
  <si>
    <t>95.02.01.03.A</t>
  </si>
  <si>
    <t>95.03</t>
  </si>
  <si>
    <t>*SCHWEISSNAHTPRÜFUNG</t>
  </si>
  <si>
    <t>95.03.01</t>
  </si>
  <si>
    <t>*Zerstörungsfreie Schweissnahtprüfung</t>
  </si>
  <si>
    <t>95.03.01.01</t>
  </si>
  <si>
    <t>*Magnetische Streuflussprüfung (Magnaflux)</t>
  </si>
  <si>
    <t>95.03.01.01.A</t>
  </si>
  <si>
    <t>*DN 800 x 7,10 mm, Stahl S 355 J2 G3 (mit Magnaflux)</t>
  </si>
  <si>
    <t>95.03.01.02</t>
  </si>
  <si>
    <t>*Röntgenprüfung</t>
  </si>
  <si>
    <t>95.03.01.02.A</t>
  </si>
  <si>
    <t>*DN 800 x 7,10 mm, Stahl S 355 J2 G3 (mit Röntgendurchstrahlung)</t>
  </si>
  <si>
    <t>95.04</t>
  </si>
  <si>
    <t>*NACHISOLIERUNG</t>
  </si>
  <si>
    <t>95.04.01</t>
  </si>
  <si>
    <t>*INNENBESCHICHTUNG STAHLROHRE</t>
  </si>
  <si>
    <t>95.04.01.01</t>
  </si>
  <si>
    <t>*Innenbeschichtung der Stahlrohre</t>
  </si>
  <si>
    <t>95.04.01.01.A</t>
  </si>
  <si>
    <t>*Kugelschweißmuffen - Stöße DN 800</t>
  </si>
  <si>
    <t>95.04.01.01.C</t>
  </si>
  <si>
    <t>*Stumpfschweißmuffen - Stöße DN 800</t>
  </si>
  <si>
    <t>95.04.02</t>
  </si>
  <si>
    <t>*AUSSENBESCHICHTUNG STAHLROHRE</t>
  </si>
  <si>
    <t>95.04.02.01</t>
  </si>
  <si>
    <t>*Außenbeschichtung von Stahlrohren</t>
  </si>
  <si>
    <t>95.04.02.01.A</t>
  </si>
  <si>
    <t>95.04.02.01.C</t>
  </si>
  <si>
    <t>Summe Elektrische Leitungen, Öffentliche Beleuchtung</t>
  </si>
  <si>
    <t>Summe Schweissen der Druckrohrleitung aus Stahl</t>
  </si>
  <si>
    <t>mese</t>
  </si>
  <si>
    <t>ac</t>
  </si>
  <si>
    <t>nr</t>
  </si>
  <si>
    <t>cad</t>
  </si>
  <si>
    <t>UC</t>
  </si>
  <si>
    <t>* SICUREZZA, SICUREZZA SUL LAVORO E TUTELA DELLA SALUTE</t>
  </si>
  <si>
    <t>*SPESA UNICA PER LA SICUREZZA, LA SICUREZZA SUL LAVORO E LA TUTELA DELLA SALUTE</t>
  </si>
  <si>
    <t>*STRUTTURE/IMPIANTI DI SICUREZZA E DI TUTELA ALL' APERTO</t>
  </si>
  <si>
    <t>*Container all'aperto</t>
  </si>
  <si>
    <t>*Spogliatoi per operai / per visitatori</t>
  </si>
  <si>
    <t>*Servizi igienici</t>
  </si>
  <si>
    <t>*Protezione contro le cadute dall'alto</t>
  </si>
  <si>
    <t>*Parapetto</t>
  </si>
  <si>
    <t>*Delimitazioni e accessi al cantiere</t>
  </si>
  <si>
    <t>*Recinzione mobile di cantiere</t>
  </si>
  <si>
    <t>*Recinzione mobile in rete plastificata</t>
  </si>
  <si>
    <t>*New Jersey in cls</t>
  </si>
  <si>
    <t>*Costi vari</t>
  </si>
  <si>
    <t>*Cassetta di pronto soccorso</t>
  </si>
  <si>
    <t>*Estintore portatile</t>
  </si>
  <si>
    <t>*Gruppo elettrogeno di emergenza</t>
  </si>
  <si>
    <t>*Armatura di pareti di scavo</t>
  </si>
  <si>
    <t>*Segnaletica antinfortunistica e stradale</t>
  </si>
  <si>
    <t>*Barriere protettive delle trincee di scavo</t>
  </si>
  <si>
    <t>*Dpi e mezzi di protezione per lavorazioni interferenti</t>
  </si>
  <si>
    <t>*COSTI PER LA SICUREZZA, LA SICUREZZA SUL LAVORO E LA TUTELA DELLA SALUTE ASCRIVIBILI ALLA DURATA DEI LAVORI</t>
  </si>
  <si>
    <t>*COSTI LEGATI AL PERIODO DEI LAVORI PER GLI INCARICATI DELLA SICUREZZA DELL' APPALTATORE</t>
  </si>
  <si>
    <t>*Costi legati al  periodo dei lavori per gli incaricati della sicurezza dell'appaltatore</t>
  </si>
  <si>
    <t>*COSTI LEGATI AL PERIODO DEI LAVORI PER INFORMAZIONE,FORMAZIONE, ADDESTRAMENTO DI CANTIERE</t>
  </si>
  <si>
    <t>*Costi legati al  periodo dei lavori per informazione, formazione, addestramento di cantiere</t>
  </si>
  <si>
    <t>*COSTI LEGATI AL PERIODO DEI LAVORI PER LE "MESSE A DISPOSIZIONE"</t>
  </si>
  <si>
    <t>*Messa a disposizione per strutture/impianti all'aperto</t>
  </si>
  <si>
    <t>*Messa a disposizione del spogliatoio per operai descritto alla voce 40.10.10.10.E</t>
  </si>
  <si>
    <t>*Messa a disposizione degli sarvizi igienici descritto alla voce 40.10.10.10.F</t>
  </si>
  <si>
    <t>*Costi legati al periodo dei lavori per strutture/impianati vari</t>
  </si>
  <si>
    <t>*Squadra per il ripristino delle protezioni di cantiere</t>
  </si>
  <si>
    <t>*Procedure particolari previste dal PSC</t>
  </si>
  <si>
    <t>*Messa a disposizione del gruppo elettrogeno di emergenza descritto alle voci 40.10.10.60.E</t>
  </si>
  <si>
    <t>*Movieri per la regolamentazione del traffico</t>
  </si>
  <si>
    <t>*Approntamenti per cantieri stradali estesi in lunghezza</t>
  </si>
  <si>
    <t>PREZZI ELEMENTARI</t>
  </si>
  <si>
    <t>MANO D'OPERA</t>
  </si>
  <si>
    <t>MANO D'OPERA - SETTORE EDILE/CIVILE</t>
  </si>
  <si>
    <t>Operaio alt. spec.</t>
  </si>
  <si>
    <t>Operaio specializzato</t>
  </si>
  <si>
    <t>Operaio qualificato</t>
  </si>
  <si>
    <t>Operaio comune</t>
  </si>
  <si>
    <t>NOLI</t>
  </si>
  <si>
    <t>MEZZI DI TRASPORTO</t>
  </si>
  <si>
    <t>Autocarro con cassa ribaltabile a 3 lati</t>
  </si>
  <si>
    <t>*portata oltre 14,00 - 17,00 t (3-assi)</t>
  </si>
  <si>
    <t>*portata oltre 17,00 - 24,00 t (4-assi)</t>
  </si>
  <si>
    <t>MEZZI DI SCAVO E DI CARICAMENTO</t>
  </si>
  <si>
    <t>*Escavatore idraulico gommato o cingolato, potenza motore:</t>
  </si>
  <si>
    <t>*da 51 a 76 kW (69 - 102 HP)</t>
  </si>
  <si>
    <t>*da 77 a 101 kW (103 - 136 HP)</t>
  </si>
  <si>
    <t>*da 102 a 152 kW (137 - 204 HP)</t>
  </si>
  <si>
    <t>*da 153 a 203 kW (205 - 272 HP)</t>
  </si>
  <si>
    <t>MEZZI DI COSTIPAMENTO</t>
  </si>
  <si>
    <t>Rullo vibrante, liscio, rimorchiato, compreso mezzo trainante</t>
  </si>
  <si>
    <t>peso oltre 4,00 fino a 6,0 t</t>
  </si>
  <si>
    <t>COMPRESSORI D'ARIA ED ATTREZZI PNEUMATICI</t>
  </si>
  <si>
    <t>Martello demolitore pneumatico, manuale</t>
  </si>
  <si>
    <t>peso oltre 10,00 fino a 20,00 kg</t>
  </si>
  <si>
    <t>Martello demolitore idraulico</t>
  </si>
  <si>
    <t>peso oltre  1100 fino a 1700 kg</t>
  </si>
  <si>
    <t>peso oltre  1700 fino a 2500 kg</t>
  </si>
  <si>
    <t>*FORNITURE E PRESTAZIONI DA PARTE DI TERZI</t>
  </si>
  <si>
    <t>*FORNITURE DI MATERIALE DA COSTRUZIONE E PRESTAZIONI DA PARTE DI TERZI</t>
  </si>
  <si>
    <t>*Forniture di materiale di costruzione e prestazioni da parte di terzi nel corso di lavori in economia.
La UC equivale all'importo di fattura (IVA esclusa) pari a 1,00.- Euro.</t>
  </si>
  <si>
    <t>Somma prezzi elementari</t>
  </si>
  <si>
    <t>ONERI GENERALI E PARTICOLARI DI CANTIERE</t>
  </si>
  <si>
    <t>ONERI GENERALI DI CANTIERE</t>
  </si>
  <si>
    <t>TABELLONI DI CANTIERE</t>
  </si>
  <si>
    <t>Tabellone bilingue</t>
  </si>
  <si>
    <t>dimensione su richiesta della DL</t>
  </si>
  <si>
    <t>ONERI PARTICOLARI DI CANTIERE</t>
  </si>
  <si>
    <t>INSTALLAZIONI PARTICOLARI DI CANTIERE</t>
  </si>
  <si>
    <t>Installazione e manutenzione di impianto semaforico</t>
  </si>
  <si>
    <t>*per tutta la durata necessaria</t>
  </si>
  <si>
    <t>AGGRAVI DELLE CONDIZIONI DI LAVORO</t>
  </si>
  <si>
    <t>Compenso per aggravio a causa di traffico pubblico</t>
  </si>
  <si>
    <t>*per la durata dei lavori</t>
  </si>
  <si>
    <t>PROVA DI TENUTA DI CONDOTTE</t>
  </si>
  <si>
    <t>*Installazione di cantiere per prova di tenuta</t>
  </si>
  <si>
    <t>*Prove di tenuta con aria secondo UNI-EN 1610, per condotte</t>
  </si>
  <si>
    <t>*tubazion da DN 100mm fino DN 250mm</t>
  </si>
  <si>
    <t>PROVA DI TENUTA DI POZZETTI</t>
  </si>
  <si>
    <t>*Prova di tenuta a pressione di pozzetti secondo Slg LfW, Nr. 4.3-8 (parte 2)</t>
  </si>
  <si>
    <t>*Pozzetto di ispezione DN 1000, con elemento base con canaletta di scorrimento DN 200, dritto o curvo</t>
  </si>
  <si>
    <t>*Sovrapprezzo su Pos. 52.02.21.04.a per immissione laterale DN 160</t>
  </si>
  <si>
    <t>*Sovrapprezzo su Pos. 52.02.21.04.a per immissione laterale DN 200</t>
  </si>
  <si>
    <t>ISPEZIONE TELEVISIVA DI CONDUTTURE</t>
  </si>
  <si>
    <t>*Installazione di cantiere per videoispezione</t>
  </si>
  <si>
    <t>*Videoispezione di canali</t>
  </si>
  <si>
    <t>*tubazioni da DN 200 mm a DN 400 mm</t>
  </si>
  <si>
    <t>Somma oneri generali e particolari di cantiere</t>
  </si>
  <si>
    <t>LAVORAZIONI:</t>
  </si>
  <si>
    <t>Codice CIG:</t>
  </si>
  <si>
    <t>Quantità</t>
  </si>
  <si>
    <t xml:space="preserve">
Impianto idroelettrico "Salten" - Posa della condotta forzata e delle infrastrutture
</t>
  </si>
  <si>
    <t>LAVORI PRELIMINARI E CONCLUSIVI</t>
  </si>
  <si>
    <t>*LAVORI DI DISBOSCAMENTO</t>
  </si>
  <si>
    <t>DISBOSCAMENTO IN GENERE</t>
  </si>
  <si>
    <t>*Disboscamento - compreso taglio di piante di diametro fino a 15 cm</t>
  </si>
  <si>
    <t>*ABBATTIMENTO DI PIANTE</t>
  </si>
  <si>
    <t>*Abbattimento di piante</t>
  </si>
  <si>
    <t>*diametro 16 - 20 cm</t>
  </si>
  <si>
    <t>*diametro 21 - 30 cm</t>
  </si>
  <si>
    <t>*diametro 31 - 40 cm</t>
  </si>
  <si>
    <t>*diametro &gt; 40 cm</t>
  </si>
  <si>
    <t>*ESTIRPAZIONE DI CEPPAIE</t>
  </si>
  <si>
    <t>*Estirpazione di ceppaie, diametro:</t>
  </si>
  <si>
    <t>*cm 16 - 20</t>
  </si>
  <si>
    <t>*cm 21 - 30</t>
  </si>
  <si>
    <t>*cm 31 - 40</t>
  </si>
  <si>
    <t>*&gt; cm 40</t>
  </si>
  <si>
    <t>TAGLIO DI PAVIMENTAZIONI</t>
  </si>
  <si>
    <t>TAGLIO DI PAVIMENTAZIONI BITUMINOSE</t>
  </si>
  <si>
    <t>Taglio di pavimentazioni bituminose</t>
  </si>
  <si>
    <t>per spessori di pavimentazione fino a 10,00 cm</t>
  </si>
  <si>
    <t>per spessori di pavimentazione oltre 10,0 cm fino a - 20,00 cm</t>
  </si>
  <si>
    <t>*RIMOZIONI</t>
  </si>
  <si>
    <t>*RIMOZIONE DI STECCATI</t>
  </si>
  <si>
    <t>*Rimozione di steccati</t>
  </si>
  <si>
    <t>*Steccato con orditura orizzontale h &lt;= 1,50</t>
  </si>
  <si>
    <t>*RIMOZIONE DI CHIUSINI E CADITOIE</t>
  </si>
  <si>
    <t>*Rimozione di canalette stradali per l'acqua piovana</t>
  </si>
  <si>
    <t>*in metallo o legno</t>
  </si>
  <si>
    <t>RIMESSA IN OPERA DI OGGETTI PRECEDENTEMENTE RIMOSSI</t>
  </si>
  <si>
    <t>RIMESSA IN OPERA DI STECCATI</t>
  </si>
  <si>
    <t>Rimessa in opera di steccati</t>
  </si>
  <si>
    <t>Steccato con orditura orizzontale h &lt;= 1,50</t>
  </si>
  <si>
    <t>Somma lavori preliminari e conclusivi</t>
  </si>
  <si>
    <t>MOVIMENTI DI TERRA, DEMOLIZIONI</t>
  </si>
  <si>
    <t>*SCAVI</t>
  </si>
  <si>
    <t>*SCAVI DI SBANCAMENTO (A SEZIONE APERTA)</t>
  </si>
  <si>
    <t>*Scavo di sbancamento in materiale</t>
  </si>
  <si>
    <t>*Estrazione di massi in scavi di sbancamento</t>
  </si>
  <si>
    <t>*Frantumazione di massi nel giacimento naturale, in scavi di sbancamento</t>
  </si>
  <si>
    <t>*con ausilio di esplosivo adatto o di attrezzi idraulici o pneumatici montati sul mezzo di scavo</t>
  </si>
  <si>
    <t>*Scavo di sbancamento in roccia compatta</t>
  </si>
  <si>
    <t>*SCAVI A SEZIONE RISTRETTA (LAVORI DI SCAVO A SEZIONE OBBLIGATA)</t>
  </si>
  <si>
    <t>*Scavo a sezione ristretta in materiale</t>
  </si>
  <si>
    <t>*con caricamento su mezzo e con trasporto</t>
  </si>
  <si>
    <t>*deposito laterale entro 5,0 m, senza caricamento su mezzo e senza trasporto</t>
  </si>
  <si>
    <t>*Estrazione di massi in scavi a sezione</t>
  </si>
  <si>
    <t>*Frantumazione di massi nel giacimento naturale, in scavi a sezione</t>
  </si>
  <si>
    <t>*Scavo a sezione ristretta in roccia da piccone</t>
  </si>
  <si>
    <t>*Scavo a sezione ristretta in roccia, con ausilio di esplosivo adatto o di attrezzi idraulici o pneumatici montati sul mezzo di scavo</t>
  </si>
  <si>
    <t>*SOVRAPPREZZI PER ONERI PARTICOLARI</t>
  </si>
  <si>
    <t>*Sovrapprezzo per scavo eseguito a mano</t>
  </si>
  <si>
    <t>*in materiale di qualunque consistenza e natura</t>
  </si>
  <si>
    <t>*Sovrapprezzo per scavo nel greto di corsi d'acqua</t>
  </si>
  <si>
    <t>*scarico entro R = 50 m</t>
  </si>
  <si>
    <t>*Sovrapprezzo per scavo in presenza d'acqua</t>
  </si>
  <si>
    <t>*per scavi a sezione ristretta</t>
  </si>
  <si>
    <t>*Sovrapprezzo per profondità (scavi a sezione)</t>
  </si>
  <si>
    <t>*fino a 4,50 m</t>
  </si>
  <si>
    <t>*fino a 5,50 m</t>
  </si>
  <si>
    <t>*DEMOLIZIONI</t>
  </si>
  <si>
    <t>*DEMOLIZIONE DI STRUTTURE IN CEMENTO ARMATO</t>
  </si>
  <si>
    <t>*Demolizione di strutture in cemento armato</t>
  </si>
  <si>
    <t>*con attrezzi idraulici o pneumatici a mano o montati su mezzo meccanico (martelli demolitori)</t>
  </si>
  <si>
    <t>*DEMOLIZIONE DI PAVIMENTAZIONI</t>
  </si>
  <si>
    <t>*Demolizione di pavimentazione bituminosa</t>
  </si>
  <si>
    <t>*spessore di pavimentazione fino a 10 cm</t>
  </si>
  <si>
    <t>*spessore di pavimentazione oltre 10 cm fino a 20 cm</t>
  </si>
  <si>
    <t>*RILEVATI E RINTERRI</t>
  </si>
  <si>
    <t>*SOLA ESECUZIONE DI RILEVATI E RINTERRI</t>
  </si>
  <si>
    <t>*Caricamento, trasporto e scaricamento di materiale</t>
  </si>
  <si>
    <t>*Esecuzione di rilevati e rinterri</t>
  </si>
  <si>
    <t>*per opere non sensibili a cedimenti</t>
  </si>
  <si>
    <t>*Rinterro di scavi a sezione ristretta</t>
  </si>
  <si>
    <t>*per opere sensibili a cedimenti</t>
  </si>
  <si>
    <t>*FORNITURA DI MATERIALE DA CAVA DI PRESTITO PER L'ESECUZIONE DI RILEVATI E RINTERRI</t>
  </si>
  <si>
    <t>*Fornitura e posa in opera di ghiaione</t>
  </si>
  <si>
    <t>*Fornitura, posa in opera e spianamento di ghiaia per la sistemazione di strade forestali</t>
  </si>
  <si>
    <t>*pezzatura 0/15 mm, s=5cm (compensazione solo in caso di approvazione da DL)</t>
  </si>
  <si>
    <t>*FORNITURADI MATERIALE DI CAVA DI PRESTITO PER LA FORMAZIONE DEL LETTO E IL RIVESTIMENTO DEI TUBI</t>
  </si>
  <si>
    <t>*Fornitura e posa in opera di materiale granulometricamente assortito</t>
  </si>
  <si>
    <t>*pezzatura 0,2 - 12 mm</t>
  </si>
  <si>
    <t>LAVORI IN GEOTESSUTO (TESSUTO NONTESSUTO)</t>
  </si>
  <si>
    <t>GEOTESSUTO A FILO CONTINUO PER DRENAGGI E BONIFICHE</t>
  </si>
  <si>
    <t>Geotessuto a filo continuo</t>
  </si>
  <si>
    <t>*STRATI DI BASE (STRATI PORTANTI ED ANTIGELO)</t>
  </si>
  <si>
    <t>*PREPARAZIONE E FORNITURA A PIE` D'OPERA DI MATERIALE PROVENIENTE DA SCAVI</t>
  </si>
  <si>
    <t>*Preparazione e fornitura a piè d'opera di materiale</t>
  </si>
  <si>
    <t>*a volume in opera</t>
  </si>
  <si>
    <t>*SOLA ESECUZIONE DI STRATI DI BASE</t>
  </si>
  <si>
    <t>*Esecuzione di strato di base</t>
  </si>
  <si>
    <t>*spessore finito: cm 20</t>
  </si>
  <si>
    <t>*spessore finito: cm 40</t>
  </si>
  <si>
    <t>*FORNITURA DI MATERIALE DA CAVA DI PRESTITO PER L'ESECUZIONE DI STRATI DI BASE</t>
  </si>
  <si>
    <t>*Fornitura di materiale di primo impiego ed esecuzione di strati di base</t>
  </si>
  <si>
    <t>*spessore finito: 20 cm</t>
  </si>
  <si>
    <t>*spessore finito: 40 cm</t>
  </si>
  <si>
    <t>DRENAGGI</t>
  </si>
  <si>
    <t>FORNITURA E POSA IN OPERA DI MATERIALE FILTRANTE</t>
  </si>
  <si>
    <t>Materiale drenante senza stratificazioni</t>
  </si>
  <si>
    <t>fuso granulometrico (mm) 10/35</t>
  </si>
  <si>
    <t>SCOGLIERE</t>
  </si>
  <si>
    <t>*FORNITURA DI MASSI DI CAVA</t>
  </si>
  <si>
    <t>*Massi da cava per scogliera (V min)</t>
  </si>
  <si>
    <t>*V min = 1,00 m³ (ca. 100 cm)</t>
  </si>
  <si>
    <t>ESECUZIONE DI SCOGLIERE NORMALI</t>
  </si>
  <si>
    <t>Esecuzione di scogliere normali</t>
  </si>
  <si>
    <t>per volume dei massi</t>
  </si>
  <si>
    <t>LAVORI CON TERRA VEGETALE</t>
  </si>
  <si>
    <t>SCAVO DI TERRA VEGETALE E PRELEVAMENTO DI ZOLLE ERBOSE</t>
  </si>
  <si>
    <t>Scavo di terra vegetale</t>
  </si>
  <si>
    <t>con mezzo meccanico</t>
  </si>
  <si>
    <t>FORNITURA DI TERRA VEGETALE, COMPOST, TORBA</t>
  </si>
  <si>
    <t>Fornitura di terra vegetale di prestito</t>
  </si>
  <si>
    <t>SPANDIMENTO E SPIANAMENTO DI TERRA VEGETALE, COMPOST, TORBA E POSA DI ZOLLE ERBOSE</t>
  </si>
  <si>
    <t>Spandimento e spianamento di terra vegetale, compost, torba</t>
  </si>
  <si>
    <t>spessore variabile</t>
  </si>
  <si>
    <t>DIRITTI DI DISCARICA</t>
  </si>
  <si>
    <t>DIRITTI DI DISCARICA PER MACERIE EDILI</t>
  </si>
  <si>
    <t>cat.4/A: calcestruzzo armato</t>
  </si>
  <si>
    <t>Somma movimenti di terra, demolizioni</t>
  </si>
  <si>
    <t>OPERE IN CONGLOMERATO CEMENTIZIO ARMATO E NON ARMATO</t>
  </si>
  <si>
    <t>CASSERI</t>
  </si>
  <si>
    <t>CASSERI PER STRUTTURE POGGIANTI SUL TERRENO, SOTTOMURAZIONI</t>
  </si>
  <si>
    <t>Casseratura laterale per solette e solettoni di base</t>
  </si>
  <si>
    <t>per struttura superficiale S2</t>
  </si>
  <si>
    <t>CONGLOMERATO CEMENTIZIO PER MANUFATTI ARMATI E NON ARMATI</t>
  </si>
  <si>
    <t>CONGLOMERATO CEMENTIZIO PER SOTTOFONDI, SPIANAMENTI, RIEMPIMENTI E DRENAGGI</t>
  </si>
  <si>
    <t>Conglomerato cementizio (classi di esposizione ordinarie), per sottofondi, spianamenti e riempimenti</t>
  </si>
  <si>
    <t>classe C 12/15</t>
  </si>
  <si>
    <t>CONGLOMERATO CEMENTIZIO PER MANUFATTI DI QUALUNQUE UBICAZIONE, FORMA E DIMENSIONE</t>
  </si>
  <si>
    <t>Conglomerato cementizio per manufatti</t>
  </si>
  <si>
    <t>classe C 25/30</t>
  </si>
  <si>
    <t>ACCIAIO PER ARMATURA</t>
  </si>
  <si>
    <t>BARRE TONDE AD ADERENZA MIGLIORATA</t>
  </si>
  <si>
    <t>Barre ad aderenza migl. controllate in stabilimento</t>
  </si>
  <si>
    <t>acciaio B450C</t>
  </si>
  <si>
    <t>RETE ELETTROSALDATA D'ACCIAIO</t>
  </si>
  <si>
    <t>Rete elettrosaldata con fili nervati</t>
  </si>
  <si>
    <t>acciaio ad aderenza migl., B450C</t>
  </si>
  <si>
    <t>Somma opere in conglomerato cementizio armato e non armato</t>
  </si>
  <si>
    <t>Somma diverse lavoriazioni</t>
  </si>
  <si>
    <t>*DIVERSE LAVORAZIONI</t>
  </si>
  <si>
    <t>*COSTRUZIONE DI UNO STECCATO IN LEGNO</t>
  </si>
  <si>
    <t>*FORNITURA E MONTAGGIO DI UNA RECINZIONE IN LEGNO</t>
  </si>
  <si>
    <t>*Fornitura e montaggio di uno steccato in legno di larice</t>
  </si>
  <si>
    <t>*altezza steccato  &lt;= 1,50 m</t>
  </si>
  <si>
    <t>TUBAZIONI, FORNITURA E POSA IN OPERA</t>
  </si>
  <si>
    <t>TUBI DI ACCIAIO</t>
  </si>
  <si>
    <t>*TUBI D'ACCIAIO CON SALDATURA ELICOIDALE</t>
  </si>
  <si>
    <t>*Fornitura della condotta forzata in acciaio S 355 J2G3</t>
  </si>
  <si>
    <t>*Diametro DN 800, spessore s = 7,1 mm, predisposti con giunti a bicchiere sferico, lunghezza tubi 12,00 - 13,00 m</t>
  </si>
  <si>
    <t>*Sovrapprezzi per le tubazioni con lunghezza pari a 6,50m alla voce 75.01.04.01</t>
  </si>
  <si>
    <t>Sovrapprezzi alla voce 01.01.01.01.A per lunghezza delle tubazioni pari a 6,50m</t>
  </si>
  <si>
    <t>*Sovraprezzo per passo d'uomo DN600 su posizione 75.01.04.01</t>
  </si>
  <si>
    <t>*Passo d'uomo DN600 PN10</t>
  </si>
  <si>
    <t>*Passo d'uomo DN600 PN25</t>
  </si>
  <si>
    <t>*Passo d'uomo DN600 PN40</t>
  </si>
  <si>
    <t>TUBI DI GHISA</t>
  </si>
  <si>
    <t>TUBI DI GHISA SFEROIDALE PER ACQUEDOTTI</t>
  </si>
  <si>
    <t>Tubo di ghisa sferoidale classe ISO K10, riv. norm., giunto antisfilamento</t>
  </si>
  <si>
    <t>Curve a bicchieri o flange (MMK - FFK) 11,25°, giunto antisfilamento</t>
  </si>
  <si>
    <t>Curve a bicchieri o flange (MMK - FFK) 22,5°, giunto antisfilamento</t>
  </si>
  <si>
    <t>Curve a bicchieri o flange (MMK - FFK) 30°, giunto antisfilamento</t>
  </si>
  <si>
    <t>TUBI DI MATERIALE PLASTICO</t>
  </si>
  <si>
    <t>TUBI DI POLIETILENE  PER ACQUEDOTTO, GAS E CAVI</t>
  </si>
  <si>
    <t>Tubo di polietilene PE100 per acquedotto - PN 16</t>
  </si>
  <si>
    <t>*Tubi di polietilene per protezione cavi</t>
  </si>
  <si>
    <t>*Tubi di PE (a.d.) per protezione cavi</t>
  </si>
  <si>
    <t>*posa di tubi di polietilene per protezione cavi</t>
  </si>
  <si>
    <t>TUBI DI PVC PER FOGNATURA</t>
  </si>
  <si>
    <t>Tubo di PVC per fognatura</t>
  </si>
  <si>
    <t>*TUBI IN RESINA POLIESTERE E FIBRA DI VETRO (PIV) PER FOGNATURA ED ACQUEDOTTO</t>
  </si>
  <si>
    <t>*Tubo per acquedotto in PRFV, SN10000, PN 6</t>
  </si>
  <si>
    <t>*Curve per acquedotto in PRFV, SN10000, PN 6, DN900</t>
  </si>
  <si>
    <t>*Pezzi speciali per acquedotto in PRFV, SN10000, PN 6, DN900</t>
  </si>
  <si>
    <t>*Giunto per opere murarie (tubo) per inghisaggio DN900 PN 6, rivestito con sabbia con anello L=1,5m</t>
  </si>
  <si>
    <t>*Tronchetto DN900, PN 6con flangia PN 10 per l'allacciamento ad una condotta in acciaio</t>
  </si>
  <si>
    <t>TUBI IN POLIPROPILENE AD UNO STRATO</t>
  </si>
  <si>
    <t>*Tubo in polipropilene ad uno strato SN10</t>
  </si>
  <si>
    <t>*Curva a 15° per tubo in polipropilene ad uno strato</t>
  </si>
  <si>
    <t>*Curva a 30° per tubo in polipropilene ad uno strato</t>
  </si>
  <si>
    <t>*Curva a 45° per tubo in polipropilene ad uno strato</t>
  </si>
  <si>
    <t>LAVORI ACCESSORI</t>
  </si>
  <si>
    <t>NASTRI DI AVVERTIMENTO E LOCALIZZAZIONE</t>
  </si>
  <si>
    <t>Fornitura e posa in opera di nastri di avvertimento</t>
  </si>
  <si>
    <t>Nastro di localizzazione</t>
  </si>
  <si>
    <t>Somma tubazioni, fornitura e posa in opera</t>
  </si>
  <si>
    <t>POZZETTI PREFABBRICATI</t>
  </si>
  <si>
    <t>POZZETTI IN CONGLOMERATO CEMENTIZIO NON ARMATO, RETTANGOLARI</t>
  </si>
  <si>
    <t>POZZETTI PER AMBIENTE NON AGGRESSIVO</t>
  </si>
  <si>
    <t>Pozzetto, a tenuta d'acqua 0,10 bar</t>
  </si>
  <si>
    <t>POZZETTI IN CONGLOMERATO CEMENTIZIO ARMATO, RETTANGOLARI</t>
  </si>
  <si>
    <t>*POZZETTI PREFABBRICATI IN POLIMERO</t>
  </si>
  <si>
    <t>*POZZETTI PREFABBRICATI INPOLIMERO - POZZETTO DI ACCESSO ED ISPEZIONE</t>
  </si>
  <si>
    <t>*Pozzetti prefabbricati in polipropilene (PP) - pozzetto di accesso ed ispezionabile</t>
  </si>
  <si>
    <t>CANALETTE DI SCORRIMENTO E MANICOTTI</t>
  </si>
  <si>
    <t>*CANALETTE DI SCORRIMENTO IN POLIPROPILENE (PP) DN1000 - FONDI PEDONABILI</t>
  </si>
  <si>
    <t>*Canalette di scorrimento in polipropilene (PP) DN1000 - fondi pedonabili</t>
  </si>
  <si>
    <t>*Sovrapprezzo per ogni immissione laterale, con angolo a libera scelta</t>
  </si>
  <si>
    <t>*Sovraprezzo per conduttura con pendenza &gt; 2 % lineare o curvata</t>
  </si>
  <si>
    <t>SOVRAPPREZZI</t>
  </si>
  <si>
    <t>SOVRAPPREZZI PER ACCESSORI D'ACCESSO</t>
  </si>
  <si>
    <t>Sovrapprezzo per maniglioni rivestiti con materiale sintetico</t>
  </si>
  <si>
    <t>nucleo : acciaio S235</t>
  </si>
  <si>
    <t>Somma pozzetti prefabbricati</t>
  </si>
  <si>
    <t>CHIUSINI, CADITOIE, GRIGLIE, CANALETTE PREFABBRICATE, ACCESSORI PER POZZETTI</t>
  </si>
  <si>
    <t>CHIUSINI IN GHISA</t>
  </si>
  <si>
    <t>CHIUSINI TOTALMENTE IN GHISA</t>
  </si>
  <si>
    <t>Chiusini in ghisa</t>
  </si>
  <si>
    <t>Chiusini rettangolari EN 124 in ghisa sferoidale, con semicoperchi triangolari classe D 400</t>
  </si>
  <si>
    <t>CHIUSINI MISTI GHISA/CEMENTO</t>
  </si>
  <si>
    <t>Chiusino circolare</t>
  </si>
  <si>
    <t>carico 400 kN  peso 170/180 kg</t>
  </si>
  <si>
    <t>ACCESSORI PER CHIUSINI</t>
  </si>
  <si>
    <t>Piatti raccoglitori</t>
  </si>
  <si>
    <t>ø 60 cm, tipo pesante (ca. 7,5 kg)</t>
  </si>
  <si>
    <t>MANIGLIONI E SCALE D'ACCESSO</t>
  </si>
  <si>
    <t>MANIGLIONI METALLICI RIVESTITI</t>
  </si>
  <si>
    <t>Maniglioni metallici rivestiti con materiale sintetico</t>
  </si>
  <si>
    <t>nucleo: acciaio Fe 360</t>
  </si>
  <si>
    <t>Somma chiusini, caditoie, griglie, canalette prefabbricate, accessori per pozzetti</t>
  </si>
  <si>
    <t>Somma accessori per acquedotto</t>
  </si>
  <si>
    <t>ACCESSORI PER ACQUEDOTTO</t>
  </si>
  <si>
    <t>VALVOLAME</t>
  </si>
  <si>
    <t>SARACINESCHE</t>
  </si>
  <si>
    <t>Saracinesca a corpo piatto tipo, PN 25</t>
  </si>
  <si>
    <t>*DN 200 - con flange UNI/DIN</t>
  </si>
  <si>
    <t>ALLACCIAMENTI A TUBAZIONI PREESISTENTI</t>
  </si>
  <si>
    <t>*FLANGE CON RACCORDO MONTATO SU TUBAZIONI IN ACCIAIO</t>
  </si>
  <si>
    <t>*Flangia di collegamento DN200, PN10</t>
  </si>
  <si>
    <t>Somma pavimentazioni</t>
  </si>
  <si>
    <t>PAVIMENTAZIONI</t>
  </si>
  <si>
    <t>PAVIMENTAZIONI BITUMINOSE</t>
  </si>
  <si>
    <t>LAVORI PRELIMINARI</t>
  </si>
  <si>
    <t>Asportazione di pavimentazione con fresa</t>
  </si>
  <si>
    <t>per s fino a 2,0 cm</t>
  </si>
  <si>
    <t>per ogni cm di s oltre i primi 2,0</t>
  </si>
  <si>
    <t>APPLICAZIONI CON LEGANTI BITUMINOSI</t>
  </si>
  <si>
    <t>Applicazione di una mano di emulsione cationica</t>
  </si>
  <si>
    <t>PAVIMENTAZIONI CON CONGLOMERATO BITUMINOSO</t>
  </si>
  <si>
    <t>Conglomerato bituminoso 0/19 per strato di collegamento binder</t>
  </si>
  <si>
    <t>per ogni m2 e ogni cm di spessore finito</t>
  </si>
  <si>
    <t>Conglomerato bituminoso 0/9 per strato d'usura di 1. categoria</t>
  </si>
  <si>
    <t>spessore finito &lt;cm&gt;: 3</t>
  </si>
  <si>
    <t>Somma linee elettriche, illuminazione pubblica</t>
  </si>
  <si>
    <t>LINEE ELETTRICHE, ILLUMINAZIONE PUBBLICA</t>
  </si>
  <si>
    <t>LAVORI PER LA MESSA A TERRA</t>
  </si>
  <si>
    <t>CONDUTTORI DI TERRA</t>
  </si>
  <si>
    <t>Corda di rame, nuda</t>
  </si>
  <si>
    <t>*SALDATURA DELLA CONDOTTA FORZATA IN ACCIAIO</t>
  </si>
  <si>
    <t>*SALDATURE</t>
  </si>
  <si>
    <t>*Saldatura elettrica di tubi in acciaio</t>
  </si>
  <si>
    <t>*Saldatura elettrica di tubi in acciaio lineari e a curve con giunto a bicchiere sferico (S355 J2 G3)</t>
  </si>
  <si>
    <t>*DN 800 x 7,10 mm, acciaio S 355 J2 G3</t>
  </si>
  <si>
    <t>*Saldatura elettrica di tubi in acciaio lineari e a curve con giunto a saldare testa a testa</t>
  </si>
  <si>
    <t>*Sovrapprezzo per un taglio a fetta di salame delle tubazioni</t>
  </si>
  <si>
    <t>*CONTROLLO DELLE SALDATURE</t>
  </si>
  <si>
    <t>*Controlli non distruttivi delle saldature</t>
  </si>
  <si>
    <t>*Controllo a flusso disperso (con magnaflux)</t>
  </si>
  <si>
    <t>*DN 800 x 7,10 mm, Stahl S 355 J2 G3 (con magnaflux)</t>
  </si>
  <si>
    <t>*Esame radiografico</t>
  </si>
  <si>
    <t>*RIPRISTINO DEL RIVESTIMENTO</t>
  </si>
  <si>
    <t>*Rivestimento interno di tubazioni in acciaio</t>
  </si>
  <si>
    <t>*Giunti a bicchiere sferico - DN 800</t>
  </si>
  <si>
    <t>*Giunto con saldatura testa a testa - DN 800</t>
  </si>
  <si>
    <t>*Rivestimento esterno di tubazioni in acciaio</t>
  </si>
  <si>
    <t>Somma saldature della condotta forzata in acciaio</t>
  </si>
  <si>
    <t>INERBIMENTI E LAVORI DA GIARDINIERE</t>
  </si>
  <si>
    <t>INERBIMENTI</t>
  </si>
  <si>
    <t>SEMINAGIONI</t>
  </si>
  <si>
    <t>Seminagione a secco con miscele di semenza</t>
  </si>
  <si>
    <t>Somma inerbimenti da giardiniere</t>
  </si>
  <si>
    <t>*PROVA IDRAULICA</t>
  </si>
  <si>
    <t>*PROVA IDRAULICA DELLA TUBAZIONE COMPLETA</t>
  </si>
  <si>
    <t>*Prova idraulica della tubazione completa</t>
  </si>
  <si>
    <t>*Prova idraulica della condotta forzata in acciaio</t>
  </si>
  <si>
    <t>Somma prova idraulica</t>
  </si>
  <si>
    <t>Somma lavorazioni</t>
  </si>
  <si>
    <t>SICUREZZA:</t>
  </si>
  <si>
    <t xml:space="preserve">
ALLEGATO C1 
LISTA DELLE CATEGORIE DI LAVORAZIONE E FORNITURE
OFFERTA CON PREZZI UNITARI
</t>
  </si>
  <si>
    <t>No.</t>
  </si>
  <si>
    <t>Pos.n.</t>
  </si>
  <si>
    <t>Denominazione</t>
  </si>
  <si>
    <t>Unità di misura</t>
  </si>
  <si>
    <t>Prezzo unitario</t>
  </si>
  <si>
    <t>Prezzo totale (quantità per prezzo unitario)</t>
  </si>
  <si>
    <t>Somma oneri di sicurezza</t>
  </si>
  <si>
    <t>Somma lavori senza oneri di sicurezza</t>
  </si>
  <si>
    <t xml:space="preserve">
RIEPILOGO
</t>
  </si>
  <si>
    <t xml:space="preserve">
Importo Lavori a MISURA
</t>
  </si>
  <si>
    <t>Importo a base d'asta senza oneri di sicurezza</t>
  </si>
  <si>
    <t>Ribasso d'asta in %</t>
  </si>
  <si>
    <t>Ribasso in lettere</t>
  </si>
  <si>
    <t>Oneri di sicurezza</t>
  </si>
  <si>
    <t xml:space="preserve">Data: </t>
  </si>
  <si>
    <r>
      <t xml:space="preserve">Firma digitale rappresentante legale dell'impresa </t>
    </r>
    <r>
      <rPr>
        <b/>
        <sz val="9"/>
        <rFont val="Arial"/>
        <family val="2"/>
      </rPr>
      <t>singola</t>
    </r>
  </si>
  <si>
    <r>
      <t xml:space="preserve">Firma digitale rappresentante legale della </t>
    </r>
    <r>
      <rPr>
        <b/>
        <sz val="9"/>
        <rFont val="Arial"/>
        <family val="2"/>
      </rPr>
      <t>capogruppo</t>
    </r>
  </si>
  <si>
    <r>
      <t xml:space="preserve">Firma digitale rappresentante legale </t>
    </r>
    <r>
      <rPr>
        <b/>
        <sz val="9"/>
        <rFont val="Arial"/>
        <family val="2"/>
      </rPr>
      <t>mandante/cooptata</t>
    </r>
  </si>
  <si>
    <t xml:space="preserve">
GESAMTBETRAG des Angebots für Arbeiten nach Aufmaß OHNE KOSTEN FÜR SICHERHEITSMASSNAHMEN
</t>
  </si>
  <si>
    <t xml:space="preserve">
IMPORTO TOTALE offerto per lavori a misura SENZA ONERI DI SICUREZZA
</t>
  </si>
  <si>
    <t xml:space="preserve">
IMPORTO COMPLESSIVO DEI LAVORI CON GLI ONERI DI SICUREZZA
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</si>
</sst>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[$-410]dddd\ d\ mmmm\ yyyy"/>
    <numFmt numFmtId="174" formatCode="h\.mm\.ss"/>
    <numFmt numFmtId="175" formatCode="#,##0.00_ ;\-#,##0.00\ "/>
    <numFmt numFmtId="176" formatCode="#,000.00%"/>
    <numFmt numFmtId="177" formatCode="0.0%"/>
  </numFmts>
  <fonts count="4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175" fontId="1" fillId="33" borderId="10" xfId="48" applyNumberFormat="1" applyFont="1" applyFill="1" applyBorder="1" applyAlignment="1">
      <alignment horizontal="right" vertical="center"/>
    </xf>
    <xf numFmtId="4" fontId="1" fillId="33" borderId="10" xfId="48" applyNumberFormat="1" applyFont="1" applyFill="1" applyBorder="1" applyAlignment="1">
      <alignment horizontal="right" vertical="center"/>
    </xf>
    <xf numFmtId="0" fontId="1" fillId="34" borderId="11" xfId="0" applyFont="1" applyFill="1" applyBorder="1" applyAlignment="1">
      <alignment vertical="center"/>
    </xf>
    <xf numFmtId="0" fontId="1" fillId="34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75" fontId="2" fillId="0" borderId="0" xfId="48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2" fontId="2" fillId="33" borderId="12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/>
    </xf>
    <xf numFmtId="175" fontId="2" fillId="33" borderId="10" xfId="48" applyNumberFormat="1" applyFont="1" applyFill="1" applyBorder="1" applyAlignment="1">
      <alignment/>
    </xf>
    <xf numFmtId="0" fontId="1" fillId="0" borderId="0" xfId="0" applyFont="1" applyAlignment="1">
      <alignment vertical="center"/>
    </xf>
    <xf numFmtId="175" fontId="1" fillId="33" borderId="10" xfId="48" applyNumberFormat="1" applyFont="1" applyFill="1" applyBorder="1" applyAlignment="1">
      <alignment vertical="center"/>
    </xf>
    <xf numFmtId="10" fontId="1" fillId="33" borderId="10" xfId="51" applyNumberFormat="1" applyFont="1" applyFill="1" applyBorder="1" applyAlignment="1">
      <alignment horizontal="right" vertical="center"/>
    </xf>
    <xf numFmtId="175" fontId="2" fillId="0" borderId="0" xfId="0" applyNumberFormat="1" applyFont="1" applyAlignment="1">
      <alignment vertical="center"/>
    </xf>
    <xf numFmtId="0" fontId="2" fillId="0" borderId="0" xfId="0" applyFont="1" applyAlignment="1">
      <alignment vertical="top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75" fontId="2" fillId="0" borderId="10" xfId="48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5" fontId="2" fillId="0" borderId="10" xfId="48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49" fontId="1" fillId="33" borderId="11" xfId="0" applyNumberFormat="1" applyFont="1" applyFill="1" applyBorder="1" applyAlignment="1">
      <alignment vertical="center" wrapText="1"/>
    </xf>
    <xf numFmtId="49" fontId="1" fillId="33" borderId="12" xfId="0" applyNumberFormat="1" applyFont="1" applyFill="1" applyBorder="1" applyAlignment="1">
      <alignment vertical="center" wrapText="1"/>
    </xf>
    <xf numFmtId="49" fontId="1" fillId="33" borderId="13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175" fontId="3" fillId="0" borderId="10" xfId="48" applyNumberFormat="1" applyFont="1" applyBorder="1" applyAlignment="1">
      <alignment vertical="center" wrapText="1"/>
    </xf>
    <xf numFmtId="175" fontId="2" fillId="0" borderId="10" xfId="48" applyNumberFormat="1" applyFont="1" applyBorder="1" applyAlignment="1" applyProtection="1">
      <alignment vertical="center" wrapText="1"/>
      <protection locked="0"/>
    </xf>
    <xf numFmtId="0" fontId="1" fillId="34" borderId="13" xfId="0" applyFont="1" applyFill="1" applyBorder="1" applyAlignment="1" applyProtection="1">
      <alignment horizontal="left" vertical="center"/>
      <protection locked="0"/>
    </xf>
    <xf numFmtId="175" fontId="1" fillId="33" borderId="13" xfId="48" applyNumberFormat="1" applyFont="1" applyFill="1" applyBorder="1" applyAlignment="1">
      <alignment horizontal="right" vertical="center"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49" fontId="1" fillId="33" borderId="11" xfId="0" applyNumberFormat="1" applyFont="1" applyFill="1" applyBorder="1" applyAlignment="1">
      <alignment horizontal="left" vertical="center" wrapText="1"/>
    </xf>
    <xf numFmtId="49" fontId="1" fillId="33" borderId="12" xfId="0" applyNumberFormat="1" applyFont="1" applyFill="1" applyBorder="1" applyAlignment="1">
      <alignment horizontal="left" vertical="center" wrapText="1"/>
    </xf>
    <xf numFmtId="49" fontId="1" fillId="33" borderId="13" xfId="0" applyNumberFormat="1" applyFont="1" applyFill="1" applyBorder="1" applyAlignment="1">
      <alignment horizontal="left" vertical="center" wrapText="1"/>
    </xf>
    <xf numFmtId="49" fontId="1" fillId="33" borderId="11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left" vertical="center" wrapText="1"/>
    </xf>
    <xf numFmtId="49" fontId="6" fillId="33" borderId="1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1"/>
  <sheetViews>
    <sheetView tabSelected="1" zoomScale="90" zoomScaleNormal="90" workbookViewId="0" topLeftCell="A1">
      <selection activeCell="A1" sqref="A1:IV16384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42.8515625" style="1" customWidth="1"/>
    <col min="4" max="7" width="13.28125" style="1" customWidth="1"/>
    <col min="8" max="16384" width="11.421875" style="1" customWidth="1"/>
  </cols>
  <sheetData>
    <row r="1" spans="1:7" ht="60" customHeight="1">
      <c r="A1" s="45" t="s">
        <v>23</v>
      </c>
      <c r="B1" s="46"/>
      <c r="C1" s="46"/>
      <c r="D1" s="46"/>
      <c r="E1" s="46"/>
      <c r="F1" s="46"/>
      <c r="G1" s="47"/>
    </row>
    <row r="3" spans="1:7" ht="36" customHeight="1">
      <c r="A3" s="45" t="s">
        <v>25</v>
      </c>
      <c r="B3" s="46"/>
      <c r="C3" s="46"/>
      <c r="D3" s="46"/>
      <c r="E3" s="46"/>
      <c r="F3" s="46"/>
      <c r="G3" s="47"/>
    </row>
    <row r="5" spans="1:3" s="2" customFormat="1" ht="25.5" customHeight="1">
      <c r="A5" s="10" t="s">
        <v>2</v>
      </c>
      <c r="B5" s="11"/>
      <c r="C5" s="43">
        <v>5897585918</v>
      </c>
    </row>
    <row r="7" spans="1:7" s="5" customFormat="1" ht="36">
      <c r="A7" s="3" t="s">
        <v>3</v>
      </c>
      <c r="B7" s="3" t="s">
        <v>4</v>
      </c>
      <c r="C7" s="4" t="s">
        <v>21</v>
      </c>
      <c r="D7" s="4" t="s">
        <v>22</v>
      </c>
      <c r="E7" s="4" t="s">
        <v>5</v>
      </c>
      <c r="F7" s="4" t="s">
        <v>6</v>
      </c>
      <c r="G7" s="4" t="s">
        <v>7</v>
      </c>
    </row>
    <row r="8" spans="1:7" s="5" customFormat="1" ht="12">
      <c r="A8" s="2"/>
      <c r="B8" s="2"/>
      <c r="C8" s="2"/>
      <c r="D8" s="2"/>
      <c r="E8" s="2"/>
      <c r="F8" s="2"/>
      <c r="G8" s="2"/>
    </row>
    <row r="9" spans="1:7" s="5" customFormat="1" ht="12">
      <c r="A9" s="2"/>
      <c r="B9" s="2"/>
      <c r="C9" s="2" t="s">
        <v>231</v>
      </c>
      <c r="D9" s="2"/>
      <c r="E9" s="2"/>
      <c r="F9" s="2"/>
      <c r="G9" s="2"/>
    </row>
    <row r="10" spans="1:7" s="5" customFormat="1" ht="12">
      <c r="A10" s="2"/>
      <c r="B10" s="2"/>
      <c r="C10" s="2"/>
      <c r="D10" s="2"/>
      <c r="E10" s="2"/>
      <c r="F10" s="2"/>
      <c r="G10" s="2"/>
    </row>
    <row r="11" spans="1:7" s="30" customFormat="1" ht="12">
      <c r="A11" s="31"/>
      <c r="B11" s="26" t="s">
        <v>99</v>
      </c>
      <c r="C11" s="26" t="s">
        <v>100</v>
      </c>
      <c r="D11" s="32"/>
      <c r="E11" s="27"/>
      <c r="F11" s="28"/>
      <c r="G11" s="29"/>
    </row>
    <row r="12" spans="1:7" s="30" customFormat="1" ht="12">
      <c r="A12" s="31"/>
      <c r="B12" s="26" t="s">
        <v>101</v>
      </c>
      <c r="C12" s="26" t="s">
        <v>102</v>
      </c>
      <c r="D12" s="32"/>
      <c r="E12" s="27"/>
      <c r="F12" s="28"/>
      <c r="G12" s="29"/>
    </row>
    <row r="13" spans="1:7" s="30" customFormat="1" ht="12">
      <c r="A13" s="31"/>
      <c r="B13" s="26" t="s">
        <v>103</v>
      </c>
      <c r="C13" s="26" t="s">
        <v>104</v>
      </c>
      <c r="D13" s="32"/>
      <c r="E13" s="27"/>
      <c r="F13" s="28"/>
      <c r="G13" s="29"/>
    </row>
    <row r="14" spans="1:7" s="30" customFormat="1" ht="12">
      <c r="A14" s="31">
        <v>1</v>
      </c>
      <c r="B14" s="31" t="s">
        <v>105</v>
      </c>
      <c r="C14" s="31" t="s">
        <v>106</v>
      </c>
      <c r="D14" s="32" t="s">
        <v>107</v>
      </c>
      <c r="E14" s="33">
        <v>175</v>
      </c>
      <c r="F14" s="42"/>
      <c r="G14" s="29">
        <f>E14*F14</f>
        <v>0</v>
      </c>
    </row>
    <row r="15" spans="1:7" s="30" customFormat="1" ht="12">
      <c r="A15" s="31">
        <v>2</v>
      </c>
      <c r="B15" s="31" t="s">
        <v>108</v>
      </c>
      <c r="C15" s="31" t="s">
        <v>109</v>
      </c>
      <c r="D15" s="32" t="s">
        <v>107</v>
      </c>
      <c r="E15" s="33">
        <v>275</v>
      </c>
      <c r="F15" s="42"/>
      <c r="G15" s="29">
        <f aca="true" t="shared" si="0" ref="G15:G40">E15*F15</f>
        <v>0</v>
      </c>
    </row>
    <row r="16" spans="1:7" s="30" customFormat="1" ht="12">
      <c r="A16" s="31">
        <v>3</v>
      </c>
      <c r="B16" s="31" t="s">
        <v>110</v>
      </c>
      <c r="C16" s="31" t="s">
        <v>111</v>
      </c>
      <c r="D16" s="32" t="s">
        <v>107</v>
      </c>
      <c r="E16" s="33">
        <v>350</v>
      </c>
      <c r="F16" s="42"/>
      <c r="G16" s="29">
        <f t="shared" si="0"/>
        <v>0</v>
      </c>
    </row>
    <row r="17" spans="1:7" s="30" customFormat="1" ht="12">
      <c r="A17" s="31">
        <v>4</v>
      </c>
      <c r="B17" s="31" t="s">
        <v>112</v>
      </c>
      <c r="C17" s="31" t="s">
        <v>113</v>
      </c>
      <c r="D17" s="32" t="s">
        <v>107</v>
      </c>
      <c r="E17" s="33">
        <v>350</v>
      </c>
      <c r="F17" s="42"/>
      <c r="G17" s="29">
        <f t="shared" si="0"/>
        <v>0</v>
      </c>
    </row>
    <row r="18" spans="1:7" s="30" customFormat="1" ht="12">
      <c r="A18" s="31"/>
      <c r="B18" s="26" t="s">
        <v>114</v>
      </c>
      <c r="C18" s="26" t="s">
        <v>115</v>
      </c>
      <c r="D18" s="32"/>
      <c r="E18" s="33"/>
      <c r="F18" s="33"/>
      <c r="G18" s="29"/>
    </row>
    <row r="19" spans="1:7" s="30" customFormat="1" ht="12">
      <c r="A19" s="31"/>
      <c r="B19" s="26" t="s">
        <v>116</v>
      </c>
      <c r="C19" s="26" t="s">
        <v>117</v>
      </c>
      <c r="D19" s="32"/>
      <c r="E19" s="33"/>
      <c r="F19" s="33"/>
      <c r="G19" s="29"/>
    </row>
    <row r="20" spans="1:7" s="30" customFormat="1" ht="12">
      <c r="A20" s="31"/>
      <c r="B20" s="26" t="s">
        <v>118</v>
      </c>
      <c r="C20" s="26" t="s">
        <v>119</v>
      </c>
      <c r="D20" s="32"/>
      <c r="E20" s="33"/>
      <c r="F20" s="33"/>
      <c r="G20" s="29"/>
    </row>
    <row r="21" spans="1:7" s="30" customFormat="1" ht="12">
      <c r="A21" s="31">
        <v>5</v>
      </c>
      <c r="B21" s="31" t="s">
        <v>120</v>
      </c>
      <c r="C21" s="31" t="s">
        <v>121</v>
      </c>
      <c r="D21" s="32" t="s">
        <v>107</v>
      </c>
      <c r="E21" s="33">
        <v>115</v>
      </c>
      <c r="F21" s="42"/>
      <c r="G21" s="29">
        <f t="shared" si="0"/>
        <v>0</v>
      </c>
    </row>
    <row r="22" spans="1:7" s="30" customFormat="1" ht="12">
      <c r="A22" s="31">
        <v>6</v>
      </c>
      <c r="B22" s="31" t="s">
        <v>122</v>
      </c>
      <c r="C22" s="31" t="s">
        <v>123</v>
      </c>
      <c r="D22" s="32" t="s">
        <v>107</v>
      </c>
      <c r="E22" s="33">
        <v>115</v>
      </c>
      <c r="F22" s="42"/>
      <c r="G22" s="29">
        <f t="shared" si="0"/>
        <v>0</v>
      </c>
    </row>
    <row r="23" spans="1:7" s="30" customFormat="1" ht="12">
      <c r="A23" s="31"/>
      <c r="B23" s="26" t="s">
        <v>124</v>
      </c>
      <c r="C23" s="26" t="s">
        <v>125</v>
      </c>
      <c r="D23" s="32"/>
      <c r="E23" s="33"/>
      <c r="F23" s="33"/>
      <c r="G23" s="29"/>
    </row>
    <row r="24" spans="1:7" s="30" customFormat="1" ht="24">
      <c r="A24" s="31"/>
      <c r="B24" s="26" t="s">
        <v>126</v>
      </c>
      <c r="C24" s="26" t="s">
        <v>127</v>
      </c>
      <c r="D24" s="32"/>
      <c r="E24" s="33"/>
      <c r="F24" s="33"/>
      <c r="G24" s="29"/>
    </row>
    <row r="25" spans="1:7" s="30" customFormat="1" ht="12">
      <c r="A25" s="31">
        <v>7</v>
      </c>
      <c r="B25" s="31" t="s">
        <v>128</v>
      </c>
      <c r="C25" s="31" t="s">
        <v>129</v>
      </c>
      <c r="D25" s="32" t="s">
        <v>107</v>
      </c>
      <c r="E25" s="33">
        <v>80</v>
      </c>
      <c r="F25" s="42"/>
      <c r="G25" s="29">
        <f t="shared" si="0"/>
        <v>0</v>
      </c>
    </row>
    <row r="26" spans="1:7" s="30" customFormat="1" ht="12">
      <c r="A26" s="31">
        <v>8</v>
      </c>
      <c r="B26" s="31" t="s">
        <v>130</v>
      </c>
      <c r="C26" s="31" t="s">
        <v>131</v>
      </c>
      <c r="D26" s="32" t="s">
        <v>107</v>
      </c>
      <c r="E26" s="33">
        <v>80</v>
      </c>
      <c r="F26" s="42"/>
      <c r="G26" s="29">
        <f t="shared" si="0"/>
        <v>0</v>
      </c>
    </row>
    <row r="27" spans="1:7" s="30" customFormat="1" ht="12">
      <c r="A27" s="31">
        <v>9</v>
      </c>
      <c r="B27" s="31" t="s">
        <v>132</v>
      </c>
      <c r="C27" s="31" t="s">
        <v>133</v>
      </c>
      <c r="D27" s="32" t="s">
        <v>107</v>
      </c>
      <c r="E27" s="33">
        <v>80</v>
      </c>
      <c r="F27" s="42"/>
      <c r="G27" s="29">
        <f t="shared" si="0"/>
        <v>0</v>
      </c>
    </row>
    <row r="28" spans="1:7" s="30" customFormat="1" ht="12">
      <c r="A28" s="31">
        <v>10</v>
      </c>
      <c r="B28" s="31" t="s">
        <v>134</v>
      </c>
      <c r="C28" s="31" t="s">
        <v>135</v>
      </c>
      <c r="D28" s="32" t="s">
        <v>107</v>
      </c>
      <c r="E28" s="33">
        <v>80</v>
      </c>
      <c r="F28" s="42"/>
      <c r="G28" s="29">
        <f t="shared" si="0"/>
        <v>0</v>
      </c>
    </row>
    <row r="29" spans="1:7" s="30" customFormat="1" ht="12">
      <c r="A29" s="31"/>
      <c r="B29" s="26" t="s">
        <v>136</v>
      </c>
      <c r="C29" s="26" t="s">
        <v>137</v>
      </c>
      <c r="D29" s="32"/>
      <c r="E29" s="33"/>
      <c r="F29" s="33"/>
      <c r="G29" s="29"/>
    </row>
    <row r="30" spans="1:7" s="30" customFormat="1" ht="24">
      <c r="A30" s="31"/>
      <c r="B30" s="26" t="s">
        <v>138</v>
      </c>
      <c r="C30" s="26" t="s">
        <v>139</v>
      </c>
      <c r="D30" s="32"/>
      <c r="E30" s="33"/>
      <c r="F30" s="33"/>
      <c r="G30" s="29"/>
    </row>
    <row r="31" spans="1:7" s="30" customFormat="1" ht="12">
      <c r="A31" s="31">
        <v>11</v>
      </c>
      <c r="B31" s="31" t="s">
        <v>140</v>
      </c>
      <c r="C31" s="31" t="s">
        <v>141</v>
      </c>
      <c r="D31" s="32" t="s">
        <v>107</v>
      </c>
      <c r="E31" s="33">
        <v>80</v>
      </c>
      <c r="F31" s="42"/>
      <c r="G31" s="29">
        <f t="shared" si="0"/>
        <v>0</v>
      </c>
    </row>
    <row r="32" spans="1:7" s="30" customFormat="1" ht="24">
      <c r="A32" s="31"/>
      <c r="B32" s="26" t="s">
        <v>142</v>
      </c>
      <c r="C32" s="26" t="s">
        <v>143</v>
      </c>
      <c r="D32" s="32"/>
      <c r="E32" s="33"/>
      <c r="F32" s="33"/>
      <c r="G32" s="29"/>
    </row>
    <row r="33" spans="1:7" s="30" customFormat="1" ht="12">
      <c r="A33" s="31"/>
      <c r="B33" s="26" t="s">
        <v>144</v>
      </c>
      <c r="C33" s="26" t="s">
        <v>145</v>
      </c>
      <c r="D33" s="32"/>
      <c r="E33" s="33"/>
      <c r="F33" s="33"/>
      <c r="G33" s="29"/>
    </row>
    <row r="34" spans="1:7" s="30" customFormat="1" ht="12">
      <c r="A34" s="31">
        <v>12</v>
      </c>
      <c r="B34" s="31" t="s">
        <v>146</v>
      </c>
      <c r="C34" s="31" t="s">
        <v>147</v>
      </c>
      <c r="D34" s="32" t="s">
        <v>107</v>
      </c>
      <c r="E34" s="33">
        <v>80</v>
      </c>
      <c r="F34" s="42"/>
      <c r="G34" s="29">
        <f t="shared" si="0"/>
        <v>0</v>
      </c>
    </row>
    <row r="35" spans="1:7" s="30" customFormat="1" ht="12">
      <c r="A35" s="31"/>
      <c r="B35" s="38" t="s">
        <v>148</v>
      </c>
      <c r="C35" s="38" t="s">
        <v>149</v>
      </c>
      <c r="D35" s="32"/>
      <c r="E35" s="33"/>
      <c r="F35" s="33"/>
      <c r="G35" s="29"/>
    </row>
    <row r="36" spans="1:7" s="34" customFormat="1" ht="12">
      <c r="A36" s="31">
        <v>13</v>
      </c>
      <c r="B36" s="31" t="s">
        <v>150</v>
      </c>
      <c r="C36" s="31" t="s">
        <v>151</v>
      </c>
      <c r="D36" s="32" t="s">
        <v>107</v>
      </c>
      <c r="E36" s="33">
        <v>80</v>
      </c>
      <c r="F36" s="42"/>
      <c r="G36" s="29">
        <f t="shared" si="0"/>
        <v>0</v>
      </c>
    </row>
    <row r="37" spans="1:7" s="34" customFormat="1" ht="12">
      <c r="A37" s="31">
        <v>14</v>
      </c>
      <c r="B37" s="31" t="s">
        <v>152</v>
      </c>
      <c r="C37" s="31" t="s">
        <v>153</v>
      </c>
      <c r="D37" s="32" t="s">
        <v>107</v>
      </c>
      <c r="E37" s="33">
        <v>80</v>
      </c>
      <c r="F37" s="42"/>
      <c r="G37" s="29">
        <f t="shared" si="0"/>
        <v>0</v>
      </c>
    </row>
    <row r="38" spans="1:7" s="34" customFormat="1" ht="12.75" customHeight="1">
      <c r="A38" s="31"/>
      <c r="B38" s="26" t="s">
        <v>154</v>
      </c>
      <c r="C38" s="26" t="s">
        <v>155</v>
      </c>
      <c r="D38" s="32"/>
      <c r="E38" s="33"/>
      <c r="F38" s="33"/>
      <c r="G38" s="29"/>
    </row>
    <row r="39" spans="1:7" s="34" customFormat="1" ht="24" customHeight="1">
      <c r="A39" s="31"/>
      <c r="B39" s="26" t="s">
        <v>156</v>
      </c>
      <c r="C39" s="26" t="s">
        <v>157</v>
      </c>
      <c r="D39" s="32"/>
      <c r="E39" s="33"/>
      <c r="F39" s="33"/>
      <c r="G39" s="29"/>
    </row>
    <row r="40" spans="1:7" s="34" customFormat="1" ht="48" customHeight="1">
      <c r="A40" s="31">
        <v>15</v>
      </c>
      <c r="B40" s="31" t="s">
        <v>158</v>
      </c>
      <c r="C40" s="31" t="s">
        <v>159</v>
      </c>
      <c r="D40" s="32" t="s">
        <v>160</v>
      </c>
      <c r="E40" s="33">
        <v>55000</v>
      </c>
      <c r="F40" s="42"/>
      <c r="G40" s="29">
        <f t="shared" si="0"/>
        <v>0</v>
      </c>
    </row>
    <row r="41" spans="1:7" ht="12.75" customHeight="1">
      <c r="A41" s="12"/>
      <c r="B41" s="12"/>
      <c r="C41" s="16" t="s">
        <v>26</v>
      </c>
      <c r="D41" s="17"/>
      <c r="E41" s="17"/>
      <c r="F41" s="18"/>
      <c r="G41" s="20">
        <f>SUM(G14:G40)</f>
        <v>0</v>
      </c>
    </row>
    <row r="42" spans="1:7" ht="12.75" customHeight="1">
      <c r="A42" s="12"/>
      <c r="B42" s="12"/>
      <c r="C42" s="12"/>
      <c r="D42" s="13"/>
      <c r="E42" s="13"/>
      <c r="F42" s="14"/>
      <c r="G42" s="15"/>
    </row>
    <row r="43" spans="1:7" s="30" customFormat="1" ht="24">
      <c r="A43" s="31"/>
      <c r="B43" s="26" t="s">
        <v>162</v>
      </c>
      <c r="C43" s="26" t="s">
        <v>163</v>
      </c>
      <c r="D43" s="32"/>
      <c r="E43" s="27"/>
      <c r="F43" s="28"/>
      <c r="G43" s="33"/>
    </row>
    <row r="44" spans="1:7" s="30" customFormat="1" ht="12">
      <c r="A44" s="31"/>
      <c r="B44" s="26" t="s">
        <v>164</v>
      </c>
      <c r="C44" s="26" t="s">
        <v>165</v>
      </c>
      <c r="D44" s="32"/>
      <c r="E44" s="27"/>
      <c r="F44" s="28"/>
      <c r="G44" s="33"/>
    </row>
    <row r="45" spans="1:7" s="30" customFormat="1" ht="12">
      <c r="A45" s="31"/>
      <c r="B45" s="26" t="s">
        <v>166</v>
      </c>
      <c r="C45" s="26" t="s">
        <v>167</v>
      </c>
      <c r="D45" s="32"/>
      <c r="E45" s="27"/>
      <c r="F45" s="28"/>
      <c r="G45" s="33"/>
    </row>
    <row r="46" spans="1:7" s="30" customFormat="1" ht="12">
      <c r="A46" s="31"/>
      <c r="B46" s="26" t="s">
        <v>168</v>
      </c>
      <c r="C46" s="26" t="s">
        <v>169</v>
      </c>
      <c r="D46" s="32"/>
      <c r="E46" s="27"/>
      <c r="F46" s="28"/>
      <c r="G46" s="33"/>
    </row>
    <row r="47" spans="1:7" s="30" customFormat="1" ht="12">
      <c r="A47" s="31">
        <v>16</v>
      </c>
      <c r="B47" s="31" t="s">
        <v>170</v>
      </c>
      <c r="C47" s="31" t="s">
        <v>171</v>
      </c>
      <c r="D47" s="32" t="s">
        <v>172</v>
      </c>
      <c r="E47" s="33">
        <v>3.76</v>
      </c>
      <c r="F47" s="42"/>
      <c r="G47" s="33">
        <f>E47*F47</f>
        <v>0</v>
      </c>
    </row>
    <row r="48" spans="1:7" s="30" customFormat="1" ht="12">
      <c r="A48" s="31"/>
      <c r="B48" s="26" t="s">
        <v>173</v>
      </c>
      <c r="C48" s="26" t="s">
        <v>174</v>
      </c>
      <c r="D48" s="32"/>
      <c r="E48" s="33"/>
      <c r="F48" s="33"/>
      <c r="G48" s="33"/>
    </row>
    <row r="49" spans="1:7" s="30" customFormat="1" ht="12">
      <c r="A49" s="31"/>
      <c r="B49" s="26" t="s">
        <v>175</v>
      </c>
      <c r="C49" s="26" t="s">
        <v>176</v>
      </c>
      <c r="D49" s="32"/>
      <c r="E49" s="33"/>
      <c r="F49" s="33"/>
      <c r="G49" s="33"/>
    </row>
    <row r="50" spans="1:7" s="30" customFormat="1" ht="24">
      <c r="A50" s="31"/>
      <c r="B50" s="26" t="s">
        <v>177</v>
      </c>
      <c r="C50" s="26" t="s">
        <v>178</v>
      </c>
      <c r="D50" s="32"/>
      <c r="E50" s="33"/>
      <c r="F50" s="33"/>
      <c r="G50" s="33"/>
    </row>
    <row r="51" spans="1:7" s="30" customFormat="1" ht="12">
      <c r="A51" s="31">
        <v>17</v>
      </c>
      <c r="B51" s="31" t="s">
        <v>179</v>
      </c>
      <c r="C51" s="31" t="s">
        <v>180</v>
      </c>
      <c r="D51" s="32" t="s">
        <v>1</v>
      </c>
      <c r="E51" s="33">
        <v>1</v>
      </c>
      <c r="F51" s="42"/>
      <c r="G51" s="33">
        <f aca="true" t="shared" si="1" ref="G51:G67">E51*F51</f>
        <v>0</v>
      </c>
    </row>
    <row r="52" spans="1:7" s="30" customFormat="1" ht="12">
      <c r="A52" s="31"/>
      <c r="B52" s="26" t="s">
        <v>181</v>
      </c>
      <c r="C52" s="26" t="s">
        <v>182</v>
      </c>
      <c r="D52" s="32"/>
      <c r="E52" s="33"/>
      <c r="F52" s="33"/>
      <c r="G52" s="33"/>
    </row>
    <row r="53" spans="1:7" s="30" customFormat="1" ht="12">
      <c r="A53" s="31"/>
      <c r="B53" s="26" t="s">
        <v>183</v>
      </c>
      <c r="C53" s="26" t="s">
        <v>184</v>
      </c>
      <c r="D53" s="32"/>
      <c r="E53" s="33"/>
      <c r="F53" s="33"/>
      <c r="G53" s="33"/>
    </row>
    <row r="54" spans="1:7" s="30" customFormat="1" ht="12">
      <c r="A54" s="31">
        <v>18</v>
      </c>
      <c r="B54" s="31" t="s">
        <v>185</v>
      </c>
      <c r="C54" s="31" t="s">
        <v>180</v>
      </c>
      <c r="D54" s="32" t="s">
        <v>1</v>
      </c>
      <c r="E54" s="33">
        <v>1</v>
      </c>
      <c r="F54" s="42"/>
      <c r="G54" s="33">
        <f t="shared" si="1"/>
        <v>0</v>
      </c>
    </row>
    <row r="55" spans="1:7" s="30" customFormat="1" ht="12">
      <c r="A55" s="31"/>
      <c r="B55" s="26" t="s">
        <v>186</v>
      </c>
      <c r="C55" s="26" t="s">
        <v>187</v>
      </c>
      <c r="D55" s="32"/>
      <c r="E55" s="33"/>
      <c r="F55" s="33"/>
      <c r="G55" s="33"/>
    </row>
    <row r="56" spans="1:7" s="30" customFormat="1" ht="12">
      <c r="A56" s="31">
        <v>19</v>
      </c>
      <c r="B56" s="31" t="s">
        <v>188</v>
      </c>
      <c r="C56" s="31" t="s">
        <v>189</v>
      </c>
      <c r="D56" s="32" t="s">
        <v>1</v>
      </c>
      <c r="E56" s="33">
        <v>2</v>
      </c>
      <c r="F56" s="42"/>
      <c r="G56" s="33">
        <f t="shared" si="1"/>
        <v>0</v>
      </c>
    </row>
    <row r="57" spans="1:7" s="30" customFormat="1" ht="24">
      <c r="A57" s="31"/>
      <c r="B57" s="26" t="s">
        <v>190</v>
      </c>
      <c r="C57" s="26" t="s">
        <v>191</v>
      </c>
      <c r="D57" s="32"/>
      <c r="E57" s="33"/>
      <c r="F57" s="33"/>
      <c r="G57" s="33"/>
    </row>
    <row r="58" spans="1:7" s="30" customFormat="1" ht="12">
      <c r="A58" s="31">
        <v>20</v>
      </c>
      <c r="B58" s="31" t="s">
        <v>192</v>
      </c>
      <c r="C58" s="31" t="s">
        <v>193</v>
      </c>
      <c r="D58" s="32" t="s">
        <v>0</v>
      </c>
      <c r="E58" s="33">
        <v>1210</v>
      </c>
      <c r="F58" s="42"/>
      <c r="G58" s="33">
        <f t="shared" si="1"/>
        <v>0</v>
      </c>
    </row>
    <row r="59" spans="1:7" s="30" customFormat="1" ht="12">
      <c r="A59" s="31"/>
      <c r="B59" s="26" t="s">
        <v>194</v>
      </c>
      <c r="C59" s="26" t="s">
        <v>195</v>
      </c>
      <c r="D59" s="32"/>
      <c r="E59" s="33"/>
      <c r="F59" s="33"/>
      <c r="G59" s="33"/>
    </row>
    <row r="60" spans="1:7" s="30" customFormat="1" ht="24">
      <c r="A60" s="31"/>
      <c r="B60" s="26" t="s">
        <v>196</v>
      </c>
      <c r="C60" s="26" t="s">
        <v>197</v>
      </c>
      <c r="D60" s="32"/>
      <c r="E60" s="33"/>
      <c r="F60" s="33"/>
      <c r="G60" s="33"/>
    </row>
    <row r="61" spans="1:7" s="30" customFormat="1" ht="24">
      <c r="A61" s="31">
        <v>21</v>
      </c>
      <c r="B61" s="31" t="s">
        <v>198</v>
      </c>
      <c r="C61" s="31" t="s">
        <v>199</v>
      </c>
      <c r="D61" s="32" t="s">
        <v>55</v>
      </c>
      <c r="E61" s="33">
        <v>17</v>
      </c>
      <c r="F61" s="42"/>
      <c r="G61" s="33">
        <f t="shared" si="1"/>
        <v>0</v>
      </c>
    </row>
    <row r="62" spans="1:7" s="30" customFormat="1" ht="24">
      <c r="A62" s="31">
        <v>22</v>
      </c>
      <c r="B62" s="31" t="s">
        <v>200</v>
      </c>
      <c r="C62" s="31" t="s">
        <v>201</v>
      </c>
      <c r="D62" s="32" t="s">
        <v>55</v>
      </c>
      <c r="E62" s="33">
        <v>16</v>
      </c>
      <c r="F62" s="42"/>
      <c r="G62" s="33">
        <f t="shared" si="1"/>
        <v>0</v>
      </c>
    </row>
    <row r="63" spans="1:7" s="30" customFormat="1" ht="24">
      <c r="A63" s="31">
        <v>23</v>
      </c>
      <c r="B63" s="31" t="s">
        <v>202</v>
      </c>
      <c r="C63" s="31" t="s">
        <v>203</v>
      </c>
      <c r="D63" s="32" t="s">
        <v>55</v>
      </c>
      <c r="E63" s="33">
        <v>3</v>
      </c>
      <c r="F63" s="42"/>
      <c r="G63" s="33">
        <f t="shared" si="1"/>
        <v>0</v>
      </c>
    </row>
    <row r="64" spans="1:7" s="30" customFormat="1" ht="12">
      <c r="A64" s="31"/>
      <c r="B64" s="26" t="s">
        <v>204</v>
      </c>
      <c r="C64" s="26" t="s">
        <v>205</v>
      </c>
      <c r="D64" s="32"/>
      <c r="E64" s="33"/>
      <c r="F64" s="33"/>
      <c r="G64" s="33"/>
    </row>
    <row r="65" spans="1:7" s="30" customFormat="1" ht="12.75" customHeight="1">
      <c r="A65" s="31">
        <v>24</v>
      </c>
      <c r="B65" s="31" t="s">
        <v>206</v>
      </c>
      <c r="C65" s="31" t="s">
        <v>207</v>
      </c>
      <c r="D65" s="32" t="s">
        <v>1</v>
      </c>
      <c r="E65" s="33">
        <v>2</v>
      </c>
      <c r="F65" s="42"/>
      <c r="G65" s="33">
        <f t="shared" si="1"/>
        <v>0</v>
      </c>
    </row>
    <row r="66" spans="1:7" s="34" customFormat="1" ht="12">
      <c r="A66" s="31"/>
      <c r="B66" s="26" t="s">
        <v>208</v>
      </c>
      <c r="C66" s="26" t="s">
        <v>209</v>
      </c>
      <c r="D66" s="32"/>
      <c r="E66" s="33"/>
      <c r="F66" s="33"/>
      <c r="G66" s="33"/>
    </row>
    <row r="67" spans="1:7" s="34" customFormat="1" ht="12">
      <c r="A67" s="31">
        <v>25</v>
      </c>
      <c r="B67" s="31" t="s">
        <v>210</v>
      </c>
      <c r="C67" s="31" t="s">
        <v>211</v>
      </c>
      <c r="D67" s="32" t="s">
        <v>0</v>
      </c>
      <c r="E67" s="33">
        <v>1210</v>
      </c>
      <c r="F67" s="42"/>
      <c r="G67" s="33">
        <f t="shared" si="1"/>
        <v>0</v>
      </c>
    </row>
    <row r="68" spans="1:7" ht="12">
      <c r="A68" s="12"/>
      <c r="B68" s="19"/>
      <c r="C68" s="16" t="s">
        <v>212</v>
      </c>
      <c r="D68" s="17"/>
      <c r="E68" s="17"/>
      <c r="F68" s="18"/>
      <c r="G68" s="20">
        <f>SUM(G43:G67)</f>
        <v>0</v>
      </c>
    </row>
    <row r="69" spans="1:7" ht="12">
      <c r="A69" s="12"/>
      <c r="B69" s="19"/>
      <c r="C69" s="12"/>
      <c r="D69" s="12"/>
      <c r="E69" s="12"/>
      <c r="F69" s="12"/>
      <c r="G69" s="12"/>
    </row>
    <row r="70" spans="1:7" s="30" customFormat="1" ht="12">
      <c r="A70" s="31"/>
      <c r="B70" s="26" t="s">
        <v>233</v>
      </c>
      <c r="C70" s="26" t="s">
        <v>234</v>
      </c>
      <c r="D70" s="31"/>
      <c r="E70" s="27"/>
      <c r="F70" s="28"/>
      <c r="G70" s="33"/>
    </row>
    <row r="71" spans="1:7" s="30" customFormat="1" ht="12">
      <c r="A71" s="31"/>
      <c r="B71" s="26" t="s">
        <v>235</v>
      </c>
      <c r="C71" s="26" t="s">
        <v>236</v>
      </c>
      <c r="D71" s="32"/>
      <c r="E71" s="27"/>
      <c r="F71" s="28"/>
      <c r="G71" s="33"/>
    </row>
    <row r="72" spans="1:7" s="30" customFormat="1" ht="12">
      <c r="A72" s="31"/>
      <c r="B72" s="26" t="s">
        <v>237</v>
      </c>
      <c r="C72" s="26" t="s">
        <v>238</v>
      </c>
      <c r="D72" s="32"/>
      <c r="E72" s="27"/>
      <c r="F72" s="28"/>
      <c r="G72" s="33"/>
    </row>
    <row r="73" spans="1:7" s="30" customFormat="1" ht="24">
      <c r="A73" s="31">
        <v>26</v>
      </c>
      <c r="B73" s="31" t="s">
        <v>239</v>
      </c>
      <c r="C73" s="31" t="s">
        <v>240</v>
      </c>
      <c r="D73" s="32" t="s">
        <v>172</v>
      </c>
      <c r="E73" s="33">
        <v>5017.34</v>
      </c>
      <c r="F73" s="42"/>
      <c r="G73" s="33">
        <f>E73*F73</f>
        <v>0</v>
      </c>
    </row>
    <row r="74" spans="1:7" s="30" customFormat="1" ht="12">
      <c r="A74" s="31"/>
      <c r="B74" s="26" t="s">
        <v>241</v>
      </c>
      <c r="C74" s="26" t="s">
        <v>242</v>
      </c>
      <c r="D74" s="32"/>
      <c r="E74" s="33"/>
      <c r="F74" s="33"/>
      <c r="G74" s="33"/>
    </row>
    <row r="75" spans="1:7" s="30" customFormat="1" ht="12">
      <c r="A75" s="31"/>
      <c r="B75" s="26" t="s">
        <v>243</v>
      </c>
      <c r="C75" s="26" t="s">
        <v>244</v>
      </c>
      <c r="D75" s="32"/>
      <c r="E75" s="33"/>
      <c r="F75" s="33"/>
      <c r="G75" s="33"/>
    </row>
    <row r="76" spans="1:7" s="30" customFormat="1" ht="12">
      <c r="A76" s="31">
        <v>27</v>
      </c>
      <c r="B76" s="31" t="s">
        <v>245</v>
      </c>
      <c r="C76" s="31" t="s">
        <v>246</v>
      </c>
      <c r="D76" s="32" t="s">
        <v>55</v>
      </c>
      <c r="E76" s="33">
        <v>80</v>
      </c>
      <c r="F76" s="42"/>
      <c r="G76" s="33">
        <f aca="true" t="shared" si="2" ref="G76:G101">E76*F76</f>
        <v>0</v>
      </c>
    </row>
    <row r="77" spans="1:7" s="30" customFormat="1" ht="12">
      <c r="A77" s="31">
        <v>28</v>
      </c>
      <c r="B77" s="31" t="s">
        <v>247</v>
      </c>
      <c r="C77" s="31" t="s">
        <v>248</v>
      </c>
      <c r="D77" s="32" t="s">
        <v>55</v>
      </c>
      <c r="E77" s="33">
        <v>75</v>
      </c>
      <c r="F77" s="42"/>
      <c r="G77" s="33">
        <f t="shared" si="2"/>
        <v>0</v>
      </c>
    </row>
    <row r="78" spans="1:7" s="30" customFormat="1" ht="12">
      <c r="A78" s="31">
        <v>29</v>
      </c>
      <c r="B78" s="31" t="s">
        <v>249</v>
      </c>
      <c r="C78" s="31" t="s">
        <v>250</v>
      </c>
      <c r="D78" s="32" t="s">
        <v>55</v>
      </c>
      <c r="E78" s="33">
        <v>35</v>
      </c>
      <c r="F78" s="42"/>
      <c r="G78" s="33">
        <f t="shared" si="2"/>
        <v>0</v>
      </c>
    </row>
    <row r="79" spans="1:7" s="30" customFormat="1" ht="12">
      <c r="A79" s="31">
        <v>30</v>
      </c>
      <c r="B79" s="31" t="s">
        <v>251</v>
      </c>
      <c r="C79" s="31" t="s">
        <v>252</v>
      </c>
      <c r="D79" s="32" t="s">
        <v>55</v>
      </c>
      <c r="E79" s="33">
        <v>17</v>
      </c>
      <c r="F79" s="42"/>
      <c r="G79" s="33">
        <f t="shared" si="2"/>
        <v>0</v>
      </c>
    </row>
    <row r="80" spans="1:7" s="30" customFormat="1" ht="12">
      <c r="A80" s="31"/>
      <c r="B80" s="26" t="s">
        <v>253</v>
      </c>
      <c r="C80" s="26" t="s">
        <v>254</v>
      </c>
      <c r="D80" s="32"/>
      <c r="E80" s="33"/>
      <c r="F80" s="33"/>
      <c r="G80" s="33"/>
    </row>
    <row r="81" spans="1:7" s="30" customFormat="1" ht="12">
      <c r="A81" s="31"/>
      <c r="B81" s="26" t="s">
        <v>255</v>
      </c>
      <c r="C81" s="26" t="s">
        <v>256</v>
      </c>
      <c r="D81" s="32"/>
      <c r="E81" s="33"/>
      <c r="F81" s="33"/>
      <c r="G81" s="33"/>
    </row>
    <row r="82" spans="1:7" s="30" customFormat="1" ht="12">
      <c r="A82" s="31">
        <v>31</v>
      </c>
      <c r="B82" s="31" t="s">
        <v>257</v>
      </c>
      <c r="C82" s="31" t="s">
        <v>258</v>
      </c>
      <c r="D82" s="32" t="s">
        <v>55</v>
      </c>
      <c r="E82" s="33">
        <v>80</v>
      </c>
      <c r="F82" s="42"/>
      <c r="G82" s="33">
        <f t="shared" si="2"/>
        <v>0</v>
      </c>
    </row>
    <row r="83" spans="1:7" s="30" customFormat="1" ht="12">
      <c r="A83" s="31">
        <v>32</v>
      </c>
      <c r="B83" s="31" t="s">
        <v>259</v>
      </c>
      <c r="C83" s="31" t="s">
        <v>260</v>
      </c>
      <c r="D83" s="32" t="s">
        <v>55</v>
      </c>
      <c r="E83" s="33">
        <v>75</v>
      </c>
      <c r="F83" s="42"/>
      <c r="G83" s="33">
        <f t="shared" si="2"/>
        <v>0</v>
      </c>
    </row>
    <row r="84" spans="1:7" s="30" customFormat="1" ht="12">
      <c r="A84" s="31">
        <v>33</v>
      </c>
      <c r="B84" s="31" t="s">
        <v>261</v>
      </c>
      <c r="C84" s="31" t="s">
        <v>262</v>
      </c>
      <c r="D84" s="32" t="s">
        <v>55</v>
      </c>
      <c r="E84" s="33">
        <v>35</v>
      </c>
      <c r="F84" s="42"/>
      <c r="G84" s="33">
        <f t="shared" si="2"/>
        <v>0</v>
      </c>
    </row>
    <row r="85" spans="1:7" s="30" customFormat="1" ht="12">
      <c r="A85" s="31">
        <v>34</v>
      </c>
      <c r="B85" s="31" t="s">
        <v>263</v>
      </c>
      <c r="C85" s="31" t="s">
        <v>264</v>
      </c>
      <c r="D85" s="32" t="s">
        <v>55</v>
      </c>
      <c r="E85" s="33">
        <v>17</v>
      </c>
      <c r="F85" s="42"/>
      <c r="G85" s="33">
        <f t="shared" si="2"/>
        <v>0</v>
      </c>
    </row>
    <row r="86" spans="1:7" s="30" customFormat="1" ht="12">
      <c r="A86" s="31"/>
      <c r="B86" s="26" t="s">
        <v>265</v>
      </c>
      <c r="C86" s="26" t="s">
        <v>266</v>
      </c>
      <c r="D86" s="32"/>
      <c r="E86" s="33"/>
      <c r="F86" s="33"/>
      <c r="G86" s="33"/>
    </row>
    <row r="87" spans="1:7" s="30" customFormat="1" ht="12">
      <c r="A87" s="31"/>
      <c r="B87" s="26" t="s">
        <v>267</v>
      </c>
      <c r="C87" s="26" t="s">
        <v>268</v>
      </c>
      <c r="D87" s="32"/>
      <c r="E87" s="33"/>
      <c r="F87" s="33"/>
      <c r="G87" s="33"/>
    </row>
    <row r="88" spans="1:7" s="30" customFormat="1" ht="12">
      <c r="A88" s="31"/>
      <c r="B88" s="26" t="s">
        <v>269</v>
      </c>
      <c r="C88" s="26" t="s">
        <v>270</v>
      </c>
      <c r="D88" s="32"/>
      <c r="E88" s="33"/>
      <c r="F88" s="33"/>
      <c r="G88" s="33"/>
    </row>
    <row r="89" spans="1:7" s="30" customFormat="1" ht="12">
      <c r="A89" s="31">
        <v>35</v>
      </c>
      <c r="B89" s="31" t="s">
        <v>271</v>
      </c>
      <c r="C89" s="31" t="s">
        <v>272</v>
      </c>
      <c r="D89" s="32" t="s">
        <v>0</v>
      </c>
      <c r="E89" s="33">
        <v>1090.6</v>
      </c>
      <c r="F89" s="42"/>
      <c r="G89" s="33">
        <f t="shared" si="2"/>
        <v>0</v>
      </c>
    </row>
    <row r="90" spans="1:7" s="30" customFormat="1" ht="12">
      <c r="A90" s="31">
        <v>36</v>
      </c>
      <c r="B90" s="31" t="s">
        <v>273</v>
      </c>
      <c r="C90" s="31" t="s">
        <v>274</v>
      </c>
      <c r="D90" s="32" t="s">
        <v>0</v>
      </c>
      <c r="E90" s="33">
        <v>1090.6</v>
      </c>
      <c r="F90" s="42"/>
      <c r="G90" s="33">
        <f t="shared" si="2"/>
        <v>0</v>
      </c>
    </row>
    <row r="91" spans="1:7" s="30" customFormat="1" ht="12">
      <c r="A91" s="31"/>
      <c r="B91" s="26" t="s">
        <v>275</v>
      </c>
      <c r="C91" s="26" t="s">
        <v>276</v>
      </c>
      <c r="D91" s="32"/>
      <c r="E91" s="33"/>
      <c r="F91" s="33"/>
      <c r="G91" s="33"/>
    </row>
    <row r="92" spans="1:7" s="30" customFormat="1" ht="12">
      <c r="A92" s="31"/>
      <c r="B92" s="26" t="s">
        <v>277</v>
      </c>
      <c r="C92" s="26" t="s">
        <v>278</v>
      </c>
      <c r="D92" s="32"/>
      <c r="E92" s="33"/>
      <c r="F92" s="33"/>
      <c r="G92" s="33"/>
    </row>
    <row r="93" spans="1:7" s="30" customFormat="1" ht="12">
      <c r="A93" s="31"/>
      <c r="B93" s="26" t="s">
        <v>279</v>
      </c>
      <c r="C93" s="26" t="s">
        <v>280</v>
      </c>
      <c r="D93" s="32"/>
      <c r="E93" s="33"/>
      <c r="F93" s="33"/>
      <c r="G93" s="33"/>
    </row>
    <row r="94" spans="1:7" s="30" customFormat="1" ht="12">
      <c r="A94" s="31">
        <v>37</v>
      </c>
      <c r="B94" s="31" t="s">
        <v>281</v>
      </c>
      <c r="C94" s="31" t="s">
        <v>282</v>
      </c>
      <c r="D94" s="32" t="s">
        <v>0</v>
      </c>
      <c r="E94" s="33">
        <v>97</v>
      </c>
      <c r="F94" s="42"/>
      <c r="G94" s="33">
        <f t="shared" si="2"/>
        <v>0</v>
      </c>
    </row>
    <row r="95" spans="1:7" s="30" customFormat="1" ht="24">
      <c r="A95" s="31"/>
      <c r="B95" s="26" t="s">
        <v>283</v>
      </c>
      <c r="C95" s="26" t="s">
        <v>284</v>
      </c>
      <c r="D95" s="32"/>
      <c r="E95" s="33"/>
      <c r="F95" s="33"/>
      <c r="G95" s="33"/>
    </row>
    <row r="96" spans="1:7" s="30" customFormat="1" ht="12">
      <c r="A96" s="31"/>
      <c r="B96" s="26" t="s">
        <v>285</v>
      </c>
      <c r="C96" s="26" t="s">
        <v>286</v>
      </c>
      <c r="D96" s="32"/>
      <c r="E96" s="33"/>
      <c r="F96" s="33"/>
      <c r="G96" s="33"/>
    </row>
    <row r="97" spans="1:7" s="30" customFormat="1" ht="12">
      <c r="A97" s="31">
        <v>38</v>
      </c>
      <c r="B97" s="31" t="s">
        <v>287</v>
      </c>
      <c r="C97" s="31" t="s">
        <v>288</v>
      </c>
      <c r="D97" s="32" t="s">
        <v>0</v>
      </c>
      <c r="E97" s="33">
        <v>1.35</v>
      </c>
      <c r="F97" s="42"/>
      <c r="G97" s="33">
        <f t="shared" si="2"/>
        <v>0</v>
      </c>
    </row>
    <row r="98" spans="1:7" s="30" customFormat="1" ht="24">
      <c r="A98" s="31"/>
      <c r="B98" s="26" t="s">
        <v>289</v>
      </c>
      <c r="C98" s="26" t="s">
        <v>290</v>
      </c>
      <c r="D98" s="32"/>
      <c r="E98" s="33"/>
      <c r="F98" s="33"/>
      <c r="G98" s="33"/>
    </row>
    <row r="99" spans="1:7" s="30" customFormat="1" ht="12.75" customHeight="1">
      <c r="A99" s="31"/>
      <c r="B99" s="26" t="s">
        <v>291</v>
      </c>
      <c r="C99" s="26" t="s">
        <v>292</v>
      </c>
      <c r="D99" s="32"/>
      <c r="E99" s="33"/>
      <c r="F99" s="33"/>
      <c r="G99" s="33"/>
    </row>
    <row r="100" spans="1:7" s="34" customFormat="1" ht="12">
      <c r="A100" s="31"/>
      <c r="B100" s="26" t="s">
        <v>293</v>
      </c>
      <c r="C100" s="26" t="s">
        <v>294</v>
      </c>
      <c r="D100" s="32"/>
      <c r="E100" s="33"/>
      <c r="F100" s="33"/>
      <c r="G100" s="33"/>
    </row>
    <row r="101" spans="1:7" s="34" customFormat="1" ht="12">
      <c r="A101" s="31">
        <v>39</v>
      </c>
      <c r="B101" s="31" t="s">
        <v>295</v>
      </c>
      <c r="C101" s="31" t="s">
        <v>296</v>
      </c>
      <c r="D101" s="32" t="s">
        <v>0</v>
      </c>
      <c r="E101" s="33">
        <v>97</v>
      </c>
      <c r="F101" s="42"/>
      <c r="G101" s="33">
        <f t="shared" si="2"/>
        <v>0</v>
      </c>
    </row>
    <row r="102" spans="1:7" ht="12">
      <c r="A102" s="12"/>
      <c r="B102" s="19"/>
      <c r="C102" s="16" t="s">
        <v>161</v>
      </c>
      <c r="D102" s="17"/>
      <c r="E102" s="17"/>
      <c r="F102" s="18"/>
      <c r="G102" s="20">
        <f>SUM(G70:G101)</f>
        <v>0</v>
      </c>
    </row>
    <row r="103" spans="1:7" ht="12">
      <c r="A103" s="12"/>
      <c r="B103" s="19"/>
      <c r="C103" s="12"/>
      <c r="D103" s="12"/>
      <c r="E103" s="12"/>
      <c r="F103" s="12"/>
      <c r="G103" s="12"/>
    </row>
    <row r="104" spans="1:7" s="30" customFormat="1" ht="12">
      <c r="A104" s="31"/>
      <c r="B104" s="26" t="s">
        <v>298</v>
      </c>
      <c r="C104" s="26" t="s">
        <v>299</v>
      </c>
      <c r="D104" s="32"/>
      <c r="E104" s="27"/>
      <c r="F104" s="28"/>
      <c r="G104" s="33"/>
    </row>
    <row r="105" spans="1:7" s="30" customFormat="1" ht="12">
      <c r="A105" s="31"/>
      <c r="B105" s="26" t="s">
        <v>300</v>
      </c>
      <c r="C105" s="26" t="s">
        <v>301</v>
      </c>
      <c r="D105" s="32"/>
      <c r="E105" s="27"/>
      <c r="F105" s="28"/>
      <c r="G105" s="33"/>
    </row>
    <row r="106" spans="1:7" s="30" customFormat="1" ht="24">
      <c r="A106" s="31"/>
      <c r="B106" s="26" t="s">
        <v>302</v>
      </c>
      <c r="C106" s="26" t="s">
        <v>303</v>
      </c>
      <c r="D106" s="32"/>
      <c r="E106" s="27"/>
      <c r="F106" s="28"/>
      <c r="G106" s="33"/>
    </row>
    <row r="107" spans="1:7" s="30" customFormat="1" ht="12">
      <c r="A107" s="31">
        <v>40</v>
      </c>
      <c r="B107" s="31" t="s">
        <v>304</v>
      </c>
      <c r="C107" s="31" t="s">
        <v>305</v>
      </c>
      <c r="D107" s="32" t="s">
        <v>306</v>
      </c>
      <c r="E107" s="33">
        <v>675</v>
      </c>
      <c r="F107" s="42"/>
      <c r="G107" s="33">
        <f>E107*F107</f>
        <v>0</v>
      </c>
    </row>
    <row r="108" spans="1:7" s="30" customFormat="1" ht="24">
      <c r="A108" s="31">
        <v>41</v>
      </c>
      <c r="B108" s="31" t="s">
        <v>307</v>
      </c>
      <c r="C108" s="31" t="s">
        <v>308</v>
      </c>
      <c r="D108" s="32" t="s">
        <v>306</v>
      </c>
      <c r="E108" s="33">
        <v>325</v>
      </c>
      <c r="F108" s="42"/>
      <c r="G108" s="33">
        <f>E108*F108</f>
        <v>0</v>
      </c>
    </row>
    <row r="109" spans="1:7" s="30" customFormat="1" ht="24">
      <c r="A109" s="31"/>
      <c r="B109" s="26" t="s">
        <v>309</v>
      </c>
      <c r="C109" s="26" t="s">
        <v>310</v>
      </c>
      <c r="D109" s="32"/>
      <c r="E109" s="33"/>
      <c r="F109" s="33"/>
      <c r="G109" s="33"/>
    </row>
    <row r="110" spans="1:7" s="30" customFormat="1" ht="36">
      <c r="A110" s="31">
        <v>42</v>
      </c>
      <c r="B110" s="31" t="s">
        <v>311</v>
      </c>
      <c r="C110" s="31" t="s">
        <v>312</v>
      </c>
      <c r="D110" s="32" t="s">
        <v>306</v>
      </c>
      <c r="E110" s="33">
        <v>175</v>
      </c>
      <c r="F110" s="42"/>
      <c r="G110" s="33">
        <f>E110*F110</f>
        <v>0</v>
      </c>
    </row>
    <row r="111" spans="1:7" s="30" customFormat="1" ht="12">
      <c r="A111" s="31"/>
      <c r="B111" s="26" t="s">
        <v>313</v>
      </c>
      <c r="C111" s="26" t="s">
        <v>314</v>
      </c>
      <c r="D111" s="32"/>
      <c r="E111" s="33"/>
      <c r="F111" s="33"/>
      <c r="G111" s="33"/>
    </row>
    <row r="112" spans="1:7" s="30" customFormat="1" ht="36">
      <c r="A112" s="31">
        <v>43</v>
      </c>
      <c r="B112" s="31" t="s">
        <v>315</v>
      </c>
      <c r="C112" s="31" t="s">
        <v>312</v>
      </c>
      <c r="D112" s="32" t="s">
        <v>306</v>
      </c>
      <c r="E112" s="33">
        <v>100</v>
      </c>
      <c r="F112" s="42"/>
      <c r="G112" s="33">
        <f>E112*F112</f>
        <v>0</v>
      </c>
    </row>
    <row r="113" spans="1:7" s="30" customFormat="1" ht="24">
      <c r="A113" s="31"/>
      <c r="B113" s="26" t="s">
        <v>316</v>
      </c>
      <c r="C113" s="26" t="s">
        <v>317</v>
      </c>
      <c r="D113" s="32"/>
      <c r="E113" s="33"/>
      <c r="F113" s="33"/>
      <c r="G113" s="33"/>
    </row>
    <row r="114" spans="1:7" s="30" customFormat="1" ht="12">
      <c r="A114" s="31"/>
      <c r="B114" s="26" t="s">
        <v>318</v>
      </c>
      <c r="C114" s="26" t="s">
        <v>319</v>
      </c>
      <c r="D114" s="32"/>
      <c r="E114" s="33"/>
      <c r="F114" s="33"/>
      <c r="G114" s="33"/>
    </row>
    <row r="115" spans="1:7" s="30" customFormat="1" ht="12">
      <c r="A115" s="31">
        <v>44</v>
      </c>
      <c r="B115" s="31" t="s">
        <v>320</v>
      </c>
      <c r="C115" s="31" t="s">
        <v>321</v>
      </c>
      <c r="D115" s="32" t="s">
        <v>306</v>
      </c>
      <c r="E115" s="33">
        <v>2107.947</v>
      </c>
      <c r="F115" s="42"/>
      <c r="G115" s="33">
        <f>E115*F115</f>
        <v>0</v>
      </c>
    </row>
    <row r="116" spans="1:7" s="30" customFormat="1" ht="24">
      <c r="A116" s="31">
        <v>45</v>
      </c>
      <c r="B116" s="31" t="s">
        <v>322</v>
      </c>
      <c r="C116" s="31" t="s">
        <v>323</v>
      </c>
      <c r="D116" s="32" t="s">
        <v>306</v>
      </c>
      <c r="E116" s="33">
        <v>5694.963</v>
      </c>
      <c r="F116" s="42"/>
      <c r="G116" s="33">
        <f>E116*F116</f>
        <v>0</v>
      </c>
    </row>
    <row r="117" spans="1:7" s="30" customFormat="1" ht="24">
      <c r="A117" s="31">
        <v>46</v>
      </c>
      <c r="B117" s="31" t="s">
        <v>324</v>
      </c>
      <c r="C117" s="31" t="s">
        <v>325</v>
      </c>
      <c r="D117" s="32" t="s">
        <v>306</v>
      </c>
      <c r="E117" s="33">
        <v>2571.179</v>
      </c>
      <c r="F117" s="42"/>
      <c r="G117" s="33">
        <f>E117*F117</f>
        <v>0</v>
      </c>
    </row>
    <row r="118" spans="1:7" s="30" customFormat="1" ht="24">
      <c r="A118" s="31"/>
      <c r="B118" s="26" t="s">
        <v>326</v>
      </c>
      <c r="C118" s="26" t="s">
        <v>327</v>
      </c>
      <c r="D118" s="32"/>
      <c r="E118" s="33"/>
      <c r="F118" s="33"/>
      <c r="G118" s="33"/>
    </row>
    <row r="119" spans="1:7" s="30" customFormat="1" ht="48">
      <c r="A119" s="31">
        <v>47</v>
      </c>
      <c r="B119" s="31" t="s">
        <v>328</v>
      </c>
      <c r="C119" s="31" t="s">
        <v>329</v>
      </c>
      <c r="D119" s="32" t="s">
        <v>306</v>
      </c>
      <c r="E119" s="33">
        <v>1311.36</v>
      </c>
      <c r="F119" s="42"/>
      <c r="G119" s="33">
        <f>E119*F119</f>
        <v>0</v>
      </c>
    </row>
    <row r="120" spans="1:7" s="30" customFormat="1" ht="12">
      <c r="A120" s="31"/>
      <c r="B120" s="26" t="s">
        <v>330</v>
      </c>
      <c r="C120" s="26" t="s">
        <v>331</v>
      </c>
      <c r="D120" s="32"/>
      <c r="E120" s="33"/>
      <c r="F120" s="33"/>
      <c r="G120" s="33"/>
    </row>
    <row r="121" spans="1:7" s="30" customFormat="1" ht="12">
      <c r="A121" s="31">
        <v>48</v>
      </c>
      <c r="B121" s="31" t="s">
        <v>332</v>
      </c>
      <c r="C121" s="31" t="s">
        <v>333</v>
      </c>
      <c r="D121" s="32" t="s">
        <v>306</v>
      </c>
      <c r="E121" s="33">
        <v>200</v>
      </c>
      <c r="F121" s="42"/>
      <c r="G121" s="33">
        <f>E121*F121</f>
        <v>0</v>
      </c>
    </row>
    <row r="122" spans="1:7" s="30" customFormat="1" ht="24">
      <c r="A122" s="31">
        <v>49</v>
      </c>
      <c r="B122" s="31" t="s">
        <v>334</v>
      </c>
      <c r="C122" s="31" t="s">
        <v>335</v>
      </c>
      <c r="D122" s="32" t="s">
        <v>306</v>
      </c>
      <c r="E122" s="33">
        <v>200</v>
      </c>
      <c r="F122" s="42"/>
      <c r="G122" s="33">
        <f>E122*F122</f>
        <v>0</v>
      </c>
    </row>
    <row r="123" spans="1:7" s="30" customFormat="1" ht="48">
      <c r="A123" s="31"/>
      <c r="B123" s="26" t="s">
        <v>336</v>
      </c>
      <c r="C123" s="26" t="s">
        <v>337</v>
      </c>
      <c r="D123" s="32"/>
      <c r="E123" s="33"/>
      <c r="F123" s="33"/>
      <c r="G123" s="33"/>
    </row>
    <row r="124" spans="1:7" s="30" customFormat="1" ht="12">
      <c r="A124" s="31">
        <v>50</v>
      </c>
      <c r="B124" s="31" t="s">
        <v>338</v>
      </c>
      <c r="C124" s="31" t="s">
        <v>333</v>
      </c>
      <c r="D124" s="32" t="s">
        <v>306</v>
      </c>
      <c r="E124" s="33">
        <v>200</v>
      </c>
      <c r="F124" s="42"/>
      <c r="G124" s="33">
        <f>E124*F124</f>
        <v>0</v>
      </c>
    </row>
    <row r="125" spans="1:7" s="30" customFormat="1" ht="24">
      <c r="A125" s="31">
        <v>51</v>
      </c>
      <c r="B125" s="31" t="s">
        <v>339</v>
      </c>
      <c r="C125" s="31" t="s">
        <v>335</v>
      </c>
      <c r="D125" s="32" t="s">
        <v>306</v>
      </c>
      <c r="E125" s="33">
        <v>200</v>
      </c>
      <c r="F125" s="42"/>
      <c r="G125" s="33">
        <f>E125*F125</f>
        <v>0</v>
      </c>
    </row>
    <row r="126" spans="1:7" s="30" customFormat="1" ht="24">
      <c r="A126" s="31"/>
      <c r="B126" s="26" t="s">
        <v>340</v>
      </c>
      <c r="C126" s="26" t="s">
        <v>341</v>
      </c>
      <c r="D126" s="32"/>
      <c r="E126" s="33"/>
      <c r="F126" s="33"/>
      <c r="G126" s="33"/>
    </row>
    <row r="127" spans="1:7" s="30" customFormat="1" ht="12">
      <c r="A127" s="31"/>
      <c r="B127" s="26" t="s">
        <v>342</v>
      </c>
      <c r="C127" s="26" t="s">
        <v>343</v>
      </c>
      <c r="D127" s="32"/>
      <c r="E127" s="33"/>
      <c r="F127" s="33"/>
      <c r="G127" s="33"/>
    </row>
    <row r="128" spans="1:7" s="30" customFormat="1" ht="12">
      <c r="A128" s="31">
        <v>52</v>
      </c>
      <c r="B128" s="31" t="s">
        <v>344</v>
      </c>
      <c r="C128" s="31" t="s">
        <v>345</v>
      </c>
      <c r="D128" s="32" t="s">
        <v>306</v>
      </c>
      <c r="E128" s="33">
        <v>200</v>
      </c>
      <c r="F128" s="42"/>
      <c r="G128" s="33">
        <f>E128*F128</f>
        <v>0</v>
      </c>
    </row>
    <row r="129" spans="1:7" s="30" customFormat="1" ht="24">
      <c r="A129" s="31"/>
      <c r="B129" s="26" t="s">
        <v>346</v>
      </c>
      <c r="C129" s="26" t="s">
        <v>347</v>
      </c>
      <c r="D129" s="32"/>
      <c r="E129" s="33"/>
      <c r="F129" s="33"/>
      <c r="G129" s="33"/>
    </row>
    <row r="130" spans="1:7" s="30" customFormat="1" ht="12">
      <c r="A130" s="31">
        <v>53</v>
      </c>
      <c r="B130" s="31" t="s">
        <v>348</v>
      </c>
      <c r="C130" s="31" t="s">
        <v>349</v>
      </c>
      <c r="D130" s="32" t="s">
        <v>306</v>
      </c>
      <c r="E130" s="33">
        <v>124.58</v>
      </c>
      <c r="F130" s="42"/>
      <c r="G130" s="33">
        <f>E130*F130</f>
        <v>0</v>
      </c>
    </row>
    <row r="131" spans="1:7" s="30" customFormat="1" ht="24">
      <c r="A131" s="31"/>
      <c r="B131" s="26" t="s">
        <v>350</v>
      </c>
      <c r="C131" s="26" t="s">
        <v>351</v>
      </c>
      <c r="D131" s="32"/>
      <c r="E131" s="33"/>
      <c r="F131" s="33"/>
      <c r="G131" s="33"/>
    </row>
    <row r="132" spans="1:7" s="30" customFormat="1" ht="12">
      <c r="A132" s="31">
        <v>54</v>
      </c>
      <c r="B132" s="31" t="s">
        <v>352</v>
      </c>
      <c r="C132" s="31" t="s">
        <v>353</v>
      </c>
      <c r="D132" s="32" t="s">
        <v>306</v>
      </c>
      <c r="E132" s="33">
        <v>175</v>
      </c>
      <c r="F132" s="42"/>
      <c r="G132" s="33">
        <f>E132*F132</f>
        <v>0</v>
      </c>
    </row>
    <row r="133" spans="1:7" s="30" customFormat="1" ht="12">
      <c r="A133" s="31"/>
      <c r="B133" s="26" t="s">
        <v>354</v>
      </c>
      <c r="C133" s="26" t="s">
        <v>355</v>
      </c>
      <c r="D133" s="32"/>
      <c r="E133" s="33"/>
      <c r="F133" s="33"/>
      <c r="G133" s="33"/>
    </row>
    <row r="134" spans="1:7" s="30" customFormat="1" ht="12">
      <c r="A134" s="31">
        <v>55</v>
      </c>
      <c r="B134" s="31" t="s">
        <v>356</v>
      </c>
      <c r="C134" s="31" t="s">
        <v>357</v>
      </c>
      <c r="D134" s="32" t="s">
        <v>306</v>
      </c>
      <c r="E134" s="33">
        <v>7256.55</v>
      </c>
      <c r="F134" s="42"/>
      <c r="G134" s="33">
        <f>E134*F134</f>
        <v>0</v>
      </c>
    </row>
    <row r="135" spans="1:7" s="30" customFormat="1" ht="12">
      <c r="A135" s="31">
        <v>56</v>
      </c>
      <c r="B135" s="31" t="s">
        <v>358</v>
      </c>
      <c r="C135" s="31" t="s">
        <v>359</v>
      </c>
      <c r="D135" s="32" t="s">
        <v>306</v>
      </c>
      <c r="E135" s="33">
        <v>2675</v>
      </c>
      <c r="F135" s="42"/>
      <c r="G135" s="33">
        <f>E135*F135</f>
        <v>0</v>
      </c>
    </row>
    <row r="136" spans="1:7" s="30" customFormat="1" ht="12">
      <c r="A136" s="31"/>
      <c r="B136" s="26" t="s">
        <v>360</v>
      </c>
      <c r="C136" s="26" t="s">
        <v>361</v>
      </c>
      <c r="D136" s="32"/>
      <c r="E136" s="33"/>
      <c r="F136" s="33"/>
      <c r="G136" s="33"/>
    </row>
    <row r="137" spans="1:7" s="30" customFormat="1" ht="12">
      <c r="A137" s="31"/>
      <c r="B137" s="26" t="s">
        <v>362</v>
      </c>
      <c r="C137" s="26" t="s">
        <v>363</v>
      </c>
      <c r="D137" s="32"/>
      <c r="E137" s="33"/>
      <c r="F137" s="33"/>
      <c r="G137" s="33"/>
    </row>
    <row r="138" spans="1:7" s="30" customFormat="1" ht="12">
      <c r="A138" s="31"/>
      <c r="B138" s="26" t="s">
        <v>364</v>
      </c>
      <c r="C138" s="26" t="s">
        <v>365</v>
      </c>
      <c r="D138" s="32"/>
      <c r="E138" s="33"/>
      <c r="F138" s="33"/>
      <c r="G138" s="33"/>
    </row>
    <row r="139" spans="1:7" s="30" customFormat="1" ht="36">
      <c r="A139" s="31">
        <v>57</v>
      </c>
      <c r="B139" s="31" t="s">
        <v>366</v>
      </c>
      <c r="C139" s="31" t="s">
        <v>367</v>
      </c>
      <c r="D139" s="32" t="s">
        <v>306</v>
      </c>
      <c r="E139" s="33">
        <v>35</v>
      </c>
      <c r="F139" s="42"/>
      <c r="G139" s="33">
        <f>E139*F139</f>
        <v>0</v>
      </c>
    </row>
    <row r="140" spans="1:7" s="30" customFormat="1" ht="12">
      <c r="A140" s="31"/>
      <c r="B140" s="26" t="s">
        <v>368</v>
      </c>
      <c r="C140" s="26" t="s">
        <v>369</v>
      </c>
      <c r="D140" s="32"/>
      <c r="E140" s="33"/>
      <c r="F140" s="33"/>
      <c r="G140" s="33"/>
    </row>
    <row r="141" spans="1:7" s="30" customFormat="1" ht="12">
      <c r="A141" s="31"/>
      <c r="B141" s="26" t="s">
        <v>370</v>
      </c>
      <c r="C141" s="26" t="s">
        <v>371</v>
      </c>
      <c r="D141" s="32"/>
      <c r="E141" s="33"/>
      <c r="F141" s="33"/>
      <c r="G141" s="33"/>
    </row>
    <row r="142" spans="1:7" s="30" customFormat="1" ht="12">
      <c r="A142" s="31">
        <v>58</v>
      </c>
      <c r="B142" s="31" t="s">
        <v>372</v>
      </c>
      <c r="C142" s="31" t="s">
        <v>373</v>
      </c>
      <c r="D142" s="32" t="s">
        <v>172</v>
      </c>
      <c r="E142" s="33">
        <v>1386</v>
      </c>
      <c r="F142" s="42"/>
      <c r="G142" s="33">
        <f>E142*F142</f>
        <v>0</v>
      </c>
    </row>
    <row r="143" spans="1:7" s="30" customFormat="1" ht="12">
      <c r="A143" s="31">
        <v>59</v>
      </c>
      <c r="B143" s="31" t="s">
        <v>374</v>
      </c>
      <c r="C143" s="31" t="s">
        <v>375</v>
      </c>
      <c r="D143" s="32" t="s">
        <v>172</v>
      </c>
      <c r="E143" s="33">
        <v>1386</v>
      </c>
      <c r="F143" s="42"/>
      <c r="G143" s="33">
        <f>E143*F143</f>
        <v>0</v>
      </c>
    </row>
    <row r="144" spans="1:7" s="30" customFormat="1" ht="24">
      <c r="A144" s="31"/>
      <c r="B144" s="26" t="s">
        <v>376</v>
      </c>
      <c r="C144" s="26" t="s">
        <v>377</v>
      </c>
      <c r="D144" s="32"/>
      <c r="E144" s="33"/>
      <c r="F144" s="33"/>
      <c r="G144" s="33"/>
    </row>
    <row r="145" spans="1:7" s="30" customFormat="1" ht="24">
      <c r="A145" s="31"/>
      <c r="B145" s="26" t="s">
        <v>378</v>
      </c>
      <c r="C145" s="26" t="s">
        <v>379</v>
      </c>
      <c r="D145" s="32"/>
      <c r="E145" s="33"/>
      <c r="F145" s="33"/>
      <c r="G145" s="33"/>
    </row>
    <row r="146" spans="1:7" s="30" customFormat="1" ht="12">
      <c r="A146" s="31">
        <v>60</v>
      </c>
      <c r="B146" s="31" t="s">
        <v>380</v>
      </c>
      <c r="C146" s="31" t="s">
        <v>381</v>
      </c>
      <c r="D146" s="32" t="s">
        <v>306</v>
      </c>
      <c r="E146" s="33">
        <v>1823.2</v>
      </c>
      <c r="F146" s="42"/>
      <c r="G146" s="33">
        <f>E146*F146</f>
        <v>0</v>
      </c>
    </row>
    <row r="147" spans="1:7" s="30" customFormat="1" ht="24">
      <c r="A147" s="31"/>
      <c r="B147" s="26" t="s">
        <v>382</v>
      </c>
      <c r="C147" s="26" t="s">
        <v>383</v>
      </c>
      <c r="D147" s="32"/>
      <c r="E147" s="33"/>
      <c r="F147" s="33"/>
      <c r="G147" s="33"/>
    </row>
    <row r="148" spans="1:7" s="30" customFormat="1" ht="12">
      <c r="A148" s="31">
        <v>61</v>
      </c>
      <c r="B148" s="31" t="s">
        <v>384</v>
      </c>
      <c r="C148" s="31" t="s">
        <v>385</v>
      </c>
      <c r="D148" s="32" t="s">
        <v>306</v>
      </c>
      <c r="E148" s="33">
        <v>275</v>
      </c>
      <c r="F148" s="42"/>
      <c r="G148" s="33">
        <f>E148*F148</f>
        <v>0</v>
      </c>
    </row>
    <row r="149" spans="1:7" s="30" customFormat="1" ht="12">
      <c r="A149" s="31"/>
      <c r="B149" s="38" t="s">
        <v>386</v>
      </c>
      <c r="C149" s="38" t="s">
        <v>387</v>
      </c>
      <c r="D149" s="32"/>
      <c r="E149" s="33"/>
      <c r="F149" s="33"/>
      <c r="G149" s="33"/>
    </row>
    <row r="150" spans="1:7" s="30" customFormat="1" ht="12">
      <c r="A150" s="31">
        <v>62</v>
      </c>
      <c r="B150" s="31" t="s">
        <v>388</v>
      </c>
      <c r="C150" s="31" t="s">
        <v>389</v>
      </c>
      <c r="D150" s="32" t="s">
        <v>306</v>
      </c>
      <c r="E150" s="33">
        <v>7614.04</v>
      </c>
      <c r="F150" s="42"/>
      <c r="G150" s="33">
        <f>E150*F150</f>
        <v>0</v>
      </c>
    </row>
    <row r="151" spans="1:7" s="30" customFormat="1" ht="12">
      <c r="A151" s="31">
        <v>63</v>
      </c>
      <c r="B151" s="31" t="s">
        <v>390</v>
      </c>
      <c r="C151" s="31" t="s">
        <v>385</v>
      </c>
      <c r="D151" s="32" t="s">
        <v>306</v>
      </c>
      <c r="E151" s="33">
        <v>700</v>
      </c>
      <c r="F151" s="42"/>
      <c r="G151" s="33">
        <f>E151*F151</f>
        <v>0</v>
      </c>
    </row>
    <row r="152" spans="1:7" s="30" customFormat="1" ht="36">
      <c r="A152" s="31"/>
      <c r="B152" s="26" t="s">
        <v>391</v>
      </c>
      <c r="C152" s="26" t="s">
        <v>392</v>
      </c>
      <c r="D152" s="32"/>
      <c r="E152" s="33"/>
      <c r="F152" s="33"/>
      <c r="G152" s="33"/>
    </row>
    <row r="153" spans="1:7" s="30" customFormat="1" ht="12">
      <c r="A153" s="31">
        <v>64</v>
      </c>
      <c r="B153" s="31" t="s">
        <v>393</v>
      </c>
      <c r="C153" s="31" t="s">
        <v>394</v>
      </c>
      <c r="D153" s="32" t="s">
        <v>306</v>
      </c>
      <c r="E153" s="33">
        <v>175</v>
      </c>
      <c r="F153" s="42"/>
      <c r="G153" s="33">
        <f>E153*F153</f>
        <v>0</v>
      </c>
    </row>
    <row r="154" spans="1:7" s="30" customFormat="1" ht="24">
      <c r="A154" s="31"/>
      <c r="B154" s="26" t="s">
        <v>395</v>
      </c>
      <c r="C154" s="26" t="s">
        <v>396</v>
      </c>
      <c r="D154" s="32"/>
      <c r="E154" s="33"/>
      <c r="F154" s="33"/>
      <c r="G154" s="33"/>
    </row>
    <row r="155" spans="1:7" s="30" customFormat="1" ht="36">
      <c r="A155" s="31">
        <v>65</v>
      </c>
      <c r="B155" s="31" t="s">
        <v>397</v>
      </c>
      <c r="C155" s="31" t="s">
        <v>398</v>
      </c>
      <c r="D155" s="32" t="s">
        <v>172</v>
      </c>
      <c r="E155" s="33">
        <v>350</v>
      </c>
      <c r="F155" s="42"/>
      <c r="G155" s="33">
        <f>E155*F155</f>
        <v>0</v>
      </c>
    </row>
    <row r="156" spans="1:7" s="30" customFormat="1" ht="36">
      <c r="A156" s="31"/>
      <c r="B156" s="26" t="s">
        <v>399</v>
      </c>
      <c r="C156" s="26" t="s">
        <v>400</v>
      </c>
      <c r="D156" s="32"/>
      <c r="E156" s="33"/>
      <c r="F156" s="33"/>
      <c r="G156" s="33"/>
    </row>
    <row r="157" spans="1:7" s="30" customFormat="1" ht="24">
      <c r="A157" s="31"/>
      <c r="B157" s="26" t="s">
        <v>401</v>
      </c>
      <c r="C157" s="26" t="s">
        <v>402</v>
      </c>
      <c r="D157" s="32"/>
      <c r="E157" s="33"/>
      <c r="F157" s="33"/>
      <c r="G157" s="33"/>
    </row>
    <row r="158" spans="1:7" s="30" customFormat="1" ht="12">
      <c r="A158" s="31">
        <v>66</v>
      </c>
      <c r="B158" s="31" t="s">
        <v>403</v>
      </c>
      <c r="C158" s="31" t="s">
        <v>404</v>
      </c>
      <c r="D158" s="32" t="s">
        <v>306</v>
      </c>
      <c r="E158" s="33">
        <v>2342.93</v>
      </c>
      <c r="F158" s="42"/>
      <c r="G158" s="33">
        <f>E158*F158</f>
        <v>0</v>
      </c>
    </row>
    <row r="159" spans="1:7" s="30" customFormat="1" ht="12">
      <c r="A159" s="31"/>
      <c r="B159" s="26" t="s">
        <v>405</v>
      </c>
      <c r="C159" s="26" t="s">
        <v>406</v>
      </c>
      <c r="D159" s="32"/>
      <c r="E159" s="33"/>
      <c r="F159" s="33"/>
      <c r="G159" s="33"/>
    </row>
    <row r="160" spans="1:7" s="30" customFormat="1" ht="24">
      <c r="A160" s="31"/>
      <c r="B160" s="26" t="s">
        <v>407</v>
      </c>
      <c r="C160" s="26" t="s">
        <v>408</v>
      </c>
      <c r="D160" s="32"/>
      <c r="E160" s="33"/>
      <c r="F160" s="33"/>
      <c r="G160" s="33"/>
    </row>
    <row r="161" spans="1:7" s="30" customFormat="1" ht="12">
      <c r="A161" s="31"/>
      <c r="B161" s="26" t="s">
        <v>409</v>
      </c>
      <c r="C161" s="26" t="s">
        <v>410</v>
      </c>
      <c r="D161" s="32"/>
      <c r="E161" s="33"/>
      <c r="F161" s="33"/>
      <c r="G161" s="33"/>
    </row>
    <row r="162" spans="1:7" s="30" customFormat="1" ht="12">
      <c r="A162" s="31">
        <v>67</v>
      </c>
      <c r="B162" s="31" t="s">
        <v>411</v>
      </c>
      <c r="C162" s="31" t="s">
        <v>412</v>
      </c>
      <c r="D162" s="32" t="s">
        <v>0</v>
      </c>
      <c r="E162" s="33">
        <v>350</v>
      </c>
      <c r="F162" s="42"/>
      <c r="G162" s="33">
        <f>E162*F162</f>
        <v>0</v>
      </c>
    </row>
    <row r="163" spans="1:7" s="30" customFormat="1" ht="12">
      <c r="A163" s="31"/>
      <c r="B163" s="26" t="s">
        <v>413</v>
      </c>
      <c r="C163" s="26" t="s">
        <v>414</v>
      </c>
      <c r="D163" s="32"/>
      <c r="E163" s="33"/>
      <c r="F163" s="33"/>
      <c r="G163" s="33"/>
    </row>
    <row r="164" spans="1:7" s="30" customFormat="1" ht="24">
      <c r="A164" s="31"/>
      <c r="B164" s="26" t="s">
        <v>415</v>
      </c>
      <c r="C164" s="26" t="s">
        <v>416</v>
      </c>
      <c r="D164" s="32"/>
      <c r="E164" s="33"/>
      <c r="F164" s="33"/>
      <c r="G164" s="33"/>
    </row>
    <row r="165" spans="1:7" s="30" customFormat="1" ht="24">
      <c r="A165" s="31"/>
      <c r="B165" s="26" t="s">
        <v>417</v>
      </c>
      <c r="C165" s="26" t="s">
        <v>418</v>
      </c>
      <c r="D165" s="32"/>
      <c r="E165" s="33"/>
      <c r="F165" s="33"/>
      <c r="G165" s="33"/>
    </row>
    <row r="166" spans="1:7" s="30" customFormat="1" ht="12">
      <c r="A166" s="31">
        <v>68</v>
      </c>
      <c r="B166" s="31" t="s">
        <v>419</v>
      </c>
      <c r="C166" s="31" t="s">
        <v>420</v>
      </c>
      <c r="D166" s="32" t="s">
        <v>306</v>
      </c>
      <c r="E166" s="33">
        <v>200</v>
      </c>
      <c r="F166" s="42"/>
      <c r="G166" s="33">
        <f>E166*F166</f>
        <v>0</v>
      </c>
    </row>
    <row r="167" spans="1:7" s="30" customFormat="1" ht="12">
      <c r="A167" s="31"/>
      <c r="B167" s="26" t="s">
        <v>421</v>
      </c>
      <c r="C167" s="26" t="s">
        <v>422</v>
      </c>
      <c r="D167" s="32"/>
      <c r="E167" s="33"/>
      <c r="F167" s="33"/>
      <c r="G167" s="33"/>
    </row>
    <row r="168" spans="1:7" s="30" customFormat="1" ht="12">
      <c r="A168" s="31"/>
      <c r="B168" s="26" t="s">
        <v>423</v>
      </c>
      <c r="C168" s="26" t="s">
        <v>424</v>
      </c>
      <c r="D168" s="32"/>
      <c r="E168" s="33"/>
      <c r="F168" s="33"/>
      <c r="G168" s="33"/>
    </row>
    <row r="169" spans="1:7" s="30" customFormat="1" ht="12">
      <c r="A169" s="31">
        <v>69</v>
      </c>
      <c r="B169" s="31" t="s">
        <v>425</v>
      </c>
      <c r="C169" s="31" t="s">
        <v>426</v>
      </c>
      <c r="D169" s="32" t="s">
        <v>172</v>
      </c>
      <c r="E169" s="33">
        <v>360</v>
      </c>
      <c r="F169" s="42"/>
      <c r="G169" s="33">
        <f>E169*F169</f>
        <v>0</v>
      </c>
    </row>
    <row r="170" spans="1:7" s="30" customFormat="1" ht="12">
      <c r="A170" s="31">
        <v>70</v>
      </c>
      <c r="B170" s="31" t="s">
        <v>427</v>
      </c>
      <c r="C170" s="31" t="s">
        <v>428</v>
      </c>
      <c r="D170" s="32" t="s">
        <v>172</v>
      </c>
      <c r="E170" s="33">
        <v>1186</v>
      </c>
      <c r="F170" s="42"/>
      <c r="G170" s="33">
        <f>E170*F170</f>
        <v>0</v>
      </c>
    </row>
    <row r="171" spans="1:7" s="30" customFormat="1" ht="24">
      <c r="A171" s="31"/>
      <c r="B171" s="26" t="s">
        <v>429</v>
      </c>
      <c r="C171" s="26" t="s">
        <v>430</v>
      </c>
      <c r="D171" s="32"/>
      <c r="E171" s="33"/>
      <c r="F171" s="33"/>
      <c r="G171" s="33"/>
    </row>
    <row r="172" spans="1:7" s="30" customFormat="1" ht="36">
      <c r="A172" s="31"/>
      <c r="B172" s="26" t="s">
        <v>431</v>
      </c>
      <c r="C172" s="26" t="s">
        <v>432</v>
      </c>
      <c r="D172" s="32"/>
      <c r="E172" s="33"/>
      <c r="F172" s="33"/>
      <c r="G172" s="33"/>
    </row>
    <row r="173" spans="1:7" s="30" customFormat="1" ht="12">
      <c r="A173" s="31">
        <v>71</v>
      </c>
      <c r="B173" s="31" t="s">
        <v>433</v>
      </c>
      <c r="C173" s="31" t="s">
        <v>426</v>
      </c>
      <c r="D173" s="32" t="s">
        <v>172</v>
      </c>
      <c r="E173" s="33">
        <v>360</v>
      </c>
      <c r="F173" s="42"/>
      <c r="G173" s="33">
        <f>E173*F173</f>
        <v>0</v>
      </c>
    </row>
    <row r="174" spans="1:7" s="30" customFormat="1" ht="12">
      <c r="A174" s="31">
        <v>72</v>
      </c>
      <c r="B174" s="31" t="s">
        <v>434</v>
      </c>
      <c r="C174" s="31" t="s">
        <v>428</v>
      </c>
      <c r="D174" s="32" t="s">
        <v>172</v>
      </c>
      <c r="E174" s="33">
        <v>1186</v>
      </c>
      <c r="F174" s="42"/>
      <c r="G174" s="33">
        <f>E174*F174</f>
        <v>0</v>
      </c>
    </row>
    <row r="175" spans="1:7" s="30" customFormat="1" ht="12">
      <c r="A175" s="31"/>
      <c r="B175" s="26" t="s">
        <v>435</v>
      </c>
      <c r="C175" s="26" t="s">
        <v>436</v>
      </c>
      <c r="D175" s="32"/>
      <c r="E175" s="33"/>
      <c r="F175" s="33"/>
      <c r="G175" s="33"/>
    </row>
    <row r="176" spans="1:7" s="30" customFormat="1" ht="12">
      <c r="A176" s="31"/>
      <c r="B176" s="26" t="s">
        <v>437</v>
      </c>
      <c r="C176" s="26" t="s">
        <v>438</v>
      </c>
      <c r="D176" s="32"/>
      <c r="E176" s="33"/>
      <c r="F176" s="33"/>
      <c r="G176" s="33"/>
    </row>
    <row r="177" spans="1:7" s="30" customFormat="1" ht="12">
      <c r="A177" s="31"/>
      <c r="B177" s="26" t="s">
        <v>439</v>
      </c>
      <c r="C177" s="26" t="s">
        <v>440</v>
      </c>
      <c r="D177" s="32"/>
      <c r="E177" s="33"/>
      <c r="F177" s="33"/>
      <c r="G177" s="33"/>
    </row>
    <row r="178" spans="1:7" s="30" customFormat="1" ht="12">
      <c r="A178" s="31">
        <v>73</v>
      </c>
      <c r="B178" s="31" t="s">
        <v>441</v>
      </c>
      <c r="C178" s="31" t="s">
        <v>442</v>
      </c>
      <c r="D178" s="32" t="s">
        <v>306</v>
      </c>
      <c r="E178" s="33">
        <v>35</v>
      </c>
      <c r="F178" s="42"/>
      <c r="G178" s="33">
        <f>E178*F178</f>
        <v>0</v>
      </c>
    </row>
    <row r="179" spans="1:7" s="30" customFormat="1" ht="24">
      <c r="A179" s="31"/>
      <c r="B179" s="26" t="s">
        <v>443</v>
      </c>
      <c r="C179" s="26" t="s">
        <v>444</v>
      </c>
      <c r="D179" s="32"/>
      <c r="E179" s="33"/>
      <c r="F179" s="33"/>
      <c r="G179" s="33"/>
    </row>
    <row r="180" spans="1:7" s="30" customFormat="1" ht="12">
      <c r="A180" s="31"/>
      <c r="B180" s="26" t="s">
        <v>445</v>
      </c>
      <c r="C180" s="26" t="s">
        <v>446</v>
      </c>
      <c r="D180" s="32"/>
      <c r="E180" s="33"/>
      <c r="F180" s="33"/>
      <c r="G180" s="33"/>
    </row>
    <row r="181" spans="1:7" s="30" customFormat="1" ht="12">
      <c r="A181" s="31"/>
      <c r="B181" s="26" t="s">
        <v>447</v>
      </c>
      <c r="C181" s="26" t="s">
        <v>448</v>
      </c>
      <c r="D181" s="32"/>
      <c r="E181" s="33"/>
      <c r="F181" s="33"/>
      <c r="G181" s="33"/>
    </row>
    <row r="182" spans="1:7" s="30" customFormat="1" ht="12">
      <c r="A182" s="31">
        <v>74</v>
      </c>
      <c r="B182" s="31" t="s">
        <v>449</v>
      </c>
      <c r="C182" s="31" t="s">
        <v>450</v>
      </c>
      <c r="D182" s="32" t="s">
        <v>306</v>
      </c>
      <c r="E182" s="33">
        <v>20</v>
      </c>
      <c r="F182" s="42"/>
      <c r="G182" s="33">
        <f>E182*F182</f>
        <v>0</v>
      </c>
    </row>
    <row r="183" spans="1:7" s="30" customFormat="1" ht="12">
      <c r="A183" s="31"/>
      <c r="B183" s="26" t="s">
        <v>451</v>
      </c>
      <c r="C183" s="26" t="s">
        <v>452</v>
      </c>
      <c r="D183" s="32"/>
      <c r="E183" s="33"/>
      <c r="F183" s="33"/>
      <c r="G183" s="33"/>
    </row>
    <row r="184" spans="1:7" s="30" customFormat="1" ht="12">
      <c r="A184" s="31"/>
      <c r="B184" s="26" t="s">
        <v>453</v>
      </c>
      <c r="C184" s="26" t="s">
        <v>454</v>
      </c>
      <c r="D184" s="32"/>
      <c r="E184" s="33"/>
      <c r="F184" s="33"/>
      <c r="G184" s="33"/>
    </row>
    <row r="185" spans="1:7" s="30" customFormat="1" ht="12">
      <c r="A185" s="31">
        <v>75</v>
      </c>
      <c r="B185" s="31" t="s">
        <v>455</v>
      </c>
      <c r="C185" s="31" t="s">
        <v>456</v>
      </c>
      <c r="D185" s="32" t="s">
        <v>306</v>
      </c>
      <c r="E185" s="33">
        <v>20</v>
      </c>
      <c r="F185" s="42"/>
      <c r="G185" s="33">
        <f>E185*F185</f>
        <v>0</v>
      </c>
    </row>
    <row r="186" spans="1:7" s="30" customFormat="1" ht="12">
      <c r="A186" s="31"/>
      <c r="B186" s="26" t="s">
        <v>457</v>
      </c>
      <c r="C186" s="26" t="s">
        <v>458</v>
      </c>
      <c r="D186" s="32"/>
      <c r="E186" s="33"/>
      <c r="F186" s="33"/>
      <c r="G186" s="33"/>
    </row>
    <row r="187" spans="1:7" s="30" customFormat="1" ht="24">
      <c r="A187" s="31"/>
      <c r="B187" s="26" t="s">
        <v>459</v>
      </c>
      <c r="C187" s="26" t="s">
        <v>460</v>
      </c>
      <c r="D187" s="32"/>
      <c r="E187" s="33"/>
      <c r="F187" s="33"/>
      <c r="G187" s="33"/>
    </row>
    <row r="188" spans="1:7" s="30" customFormat="1" ht="12">
      <c r="A188" s="31"/>
      <c r="B188" s="26" t="s">
        <v>461</v>
      </c>
      <c r="C188" s="26" t="s">
        <v>462</v>
      </c>
      <c r="D188" s="32"/>
      <c r="E188" s="33"/>
      <c r="F188" s="33"/>
      <c r="G188" s="33"/>
    </row>
    <row r="189" spans="1:7" s="30" customFormat="1" ht="12">
      <c r="A189" s="31">
        <v>76</v>
      </c>
      <c r="B189" s="31" t="s">
        <v>463</v>
      </c>
      <c r="C189" s="31" t="s">
        <v>464</v>
      </c>
      <c r="D189" s="32" t="s">
        <v>306</v>
      </c>
      <c r="E189" s="33">
        <v>1142.79</v>
      </c>
      <c r="F189" s="42"/>
      <c r="G189" s="33">
        <f>E189*F189</f>
        <v>0</v>
      </c>
    </row>
    <row r="190" spans="1:7" s="30" customFormat="1" ht="24">
      <c r="A190" s="31"/>
      <c r="B190" s="26" t="s">
        <v>465</v>
      </c>
      <c r="C190" s="26" t="s">
        <v>466</v>
      </c>
      <c r="D190" s="32"/>
      <c r="E190" s="33"/>
      <c r="F190" s="33"/>
      <c r="G190" s="33"/>
    </row>
    <row r="191" spans="1:7" s="30" customFormat="1" ht="12">
      <c r="A191" s="31">
        <v>77</v>
      </c>
      <c r="B191" s="31" t="s">
        <v>467</v>
      </c>
      <c r="C191" s="31" t="s">
        <v>468</v>
      </c>
      <c r="D191" s="32" t="s">
        <v>306</v>
      </c>
      <c r="E191" s="33">
        <v>250</v>
      </c>
      <c r="F191" s="42"/>
      <c r="G191" s="33">
        <f>E191*F191</f>
        <v>0</v>
      </c>
    </row>
    <row r="192" spans="1:7" s="30" customFormat="1" ht="36">
      <c r="A192" s="31"/>
      <c r="B192" s="26" t="s">
        <v>469</v>
      </c>
      <c r="C192" s="26" t="s">
        <v>470</v>
      </c>
      <c r="D192" s="32"/>
      <c r="E192" s="33"/>
      <c r="F192" s="33"/>
      <c r="G192" s="33"/>
    </row>
    <row r="193" spans="1:7" s="30" customFormat="1" ht="24">
      <c r="A193" s="31"/>
      <c r="B193" s="26" t="s">
        <v>471</v>
      </c>
      <c r="C193" s="26" t="s">
        <v>472</v>
      </c>
      <c r="D193" s="32"/>
      <c r="E193" s="33"/>
      <c r="F193" s="33"/>
      <c r="G193" s="33"/>
    </row>
    <row r="194" spans="1:7" s="30" customFormat="1" ht="12">
      <c r="A194" s="31">
        <v>78</v>
      </c>
      <c r="B194" s="31" t="s">
        <v>473</v>
      </c>
      <c r="C194" s="31" t="s">
        <v>474</v>
      </c>
      <c r="D194" s="32" t="s">
        <v>306</v>
      </c>
      <c r="E194" s="33">
        <v>1142.79</v>
      </c>
      <c r="F194" s="42"/>
      <c r="G194" s="33">
        <f>E194*F194</f>
        <v>0</v>
      </c>
    </row>
    <row r="195" spans="1:7" s="30" customFormat="1" ht="12.75" customHeight="1">
      <c r="A195" s="31"/>
      <c r="B195" s="26" t="s">
        <v>475</v>
      </c>
      <c r="C195" s="26" t="s">
        <v>476</v>
      </c>
      <c r="D195" s="32"/>
      <c r="E195" s="33"/>
      <c r="F195" s="33"/>
      <c r="G195" s="33"/>
    </row>
    <row r="196" spans="1:7" s="34" customFormat="1" ht="12">
      <c r="A196" s="31"/>
      <c r="B196" s="26" t="s">
        <v>477</v>
      </c>
      <c r="C196" s="26" t="s">
        <v>478</v>
      </c>
      <c r="D196" s="32"/>
      <c r="E196" s="33"/>
      <c r="F196" s="33"/>
      <c r="G196" s="33"/>
    </row>
    <row r="197" spans="1:7" s="34" customFormat="1" ht="12">
      <c r="A197" s="31">
        <v>79</v>
      </c>
      <c r="B197" s="31" t="s">
        <v>479</v>
      </c>
      <c r="C197" s="31" t="s">
        <v>480</v>
      </c>
      <c r="D197" s="32" t="s">
        <v>481</v>
      </c>
      <c r="E197" s="33">
        <v>14</v>
      </c>
      <c r="F197" s="42"/>
      <c r="G197" s="33">
        <f>E197*F197</f>
        <v>0</v>
      </c>
    </row>
    <row r="198" spans="1:7" ht="12">
      <c r="A198" s="12"/>
      <c r="B198" s="19"/>
      <c r="C198" s="16" t="s">
        <v>297</v>
      </c>
      <c r="D198" s="17"/>
      <c r="E198" s="17"/>
      <c r="F198" s="18"/>
      <c r="G198" s="20">
        <f>SUM(G104:G197)</f>
        <v>0</v>
      </c>
    </row>
    <row r="199" spans="1:7" ht="12">
      <c r="A199" s="12"/>
      <c r="B199" s="19"/>
      <c r="C199" s="12"/>
      <c r="D199" s="12"/>
      <c r="E199" s="12"/>
      <c r="F199" s="12"/>
      <c r="G199" s="12"/>
    </row>
    <row r="200" spans="1:7" s="30" customFormat="1" ht="12">
      <c r="A200" s="31"/>
      <c r="B200" s="26" t="s">
        <v>483</v>
      </c>
      <c r="C200" s="26" t="s">
        <v>484</v>
      </c>
      <c r="D200" s="31"/>
      <c r="E200" s="33"/>
      <c r="F200" s="33"/>
      <c r="G200" s="33"/>
    </row>
    <row r="201" spans="1:7" s="30" customFormat="1" ht="12">
      <c r="A201" s="31"/>
      <c r="B201" s="26" t="s">
        <v>485</v>
      </c>
      <c r="C201" s="26" t="s">
        <v>486</v>
      </c>
      <c r="D201" s="32"/>
      <c r="E201" s="33"/>
      <c r="F201" s="33"/>
      <c r="G201" s="33"/>
    </row>
    <row r="202" spans="1:7" s="30" customFormat="1" ht="24">
      <c r="A202" s="31"/>
      <c r="B202" s="26" t="s">
        <v>487</v>
      </c>
      <c r="C202" s="26" t="s">
        <v>488</v>
      </c>
      <c r="D202" s="32"/>
      <c r="E202" s="33"/>
      <c r="F202" s="33"/>
      <c r="G202" s="33"/>
    </row>
    <row r="203" spans="1:7" s="30" customFormat="1" ht="12">
      <c r="A203" s="31"/>
      <c r="B203" s="26" t="s">
        <v>489</v>
      </c>
      <c r="C203" s="26" t="s">
        <v>490</v>
      </c>
      <c r="D203" s="32"/>
      <c r="E203" s="33"/>
      <c r="F203" s="33"/>
      <c r="G203" s="33"/>
    </row>
    <row r="204" spans="1:7" s="30" customFormat="1" ht="12">
      <c r="A204" s="31">
        <v>80</v>
      </c>
      <c r="B204" s="31" t="s">
        <v>491</v>
      </c>
      <c r="C204" s="31" t="s">
        <v>492</v>
      </c>
      <c r="D204" s="32" t="s">
        <v>172</v>
      </c>
      <c r="E204" s="33">
        <v>15</v>
      </c>
      <c r="F204" s="42"/>
      <c r="G204" s="33">
        <f>E204*F204</f>
        <v>0</v>
      </c>
    </row>
    <row r="205" spans="1:7" s="30" customFormat="1" ht="24">
      <c r="A205" s="31"/>
      <c r="B205" s="26" t="s">
        <v>493</v>
      </c>
      <c r="C205" s="26" t="s">
        <v>494</v>
      </c>
      <c r="D205" s="32"/>
      <c r="E205" s="33"/>
      <c r="F205" s="33"/>
      <c r="G205" s="33"/>
    </row>
    <row r="206" spans="1:7" s="30" customFormat="1" ht="24">
      <c r="A206" s="31"/>
      <c r="B206" s="26" t="s">
        <v>495</v>
      </c>
      <c r="C206" s="26" t="s">
        <v>496</v>
      </c>
      <c r="D206" s="32"/>
      <c r="E206" s="33"/>
      <c r="F206" s="33"/>
      <c r="G206" s="33"/>
    </row>
    <row r="207" spans="1:7" s="30" customFormat="1" ht="36">
      <c r="A207" s="31"/>
      <c r="B207" s="26" t="s">
        <v>497</v>
      </c>
      <c r="C207" s="26" t="s">
        <v>498</v>
      </c>
      <c r="D207" s="32"/>
      <c r="E207" s="33"/>
      <c r="F207" s="33"/>
      <c r="G207" s="33"/>
    </row>
    <row r="208" spans="1:7" s="30" customFormat="1" ht="12">
      <c r="A208" s="31">
        <v>81</v>
      </c>
      <c r="B208" s="31" t="s">
        <v>499</v>
      </c>
      <c r="C208" s="31" t="s">
        <v>500</v>
      </c>
      <c r="D208" s="32" t="s">
        <v>1</v>
      </c>
      <c r="E208" s="33">
        <v>5</v>
      </c>
      <c r="F208" s="42"/>
      <c r="G208" s="33">
        <f>E208*F208</f>
        <v>0</v>
      </c>
    </row>
    <row r="209" spans="1:7" s="30" customFormat="1" ht="24">
      <c r="A209" s="31"/>
      <c r="B209" s="26" t="s">
        <v>501</v>
      </c>
      <c r="C209" s="26" t="s">
        <v>502</v>
      </c>
      <c r="D209" s="32"/>
      <c r="E209" s="33"/>
      <c r="F209" s="33"/>
      <c r="G209" s="33"/>
    </row>
    <row r="210" spans="1:7" s="30" customFormat="1" ht="12">
      <c r="A210" s="31"/>
      <c r="B210" s="26" t="s">
        <v>503</v>
      </c>
      <c r="C210" s="26" t="s">
        <v>504</v>
      </c>
      <c r="D210" s="32"/>
      <c r="E210" s="33"/>
      <c r="F210" s="33"/>
      <c r="G210" s="33"/>
    </row>
    <row r="211" spans="1:7" s="30" customFormat="1" ht="12">
      <c r="A211" s="31">
        <v>82</v>
      </c>
      <c r="B211" s="31" t="s">
        <v>505</v>
      </c>
      <c r="C211" s="31" t="s">
        <v>506</v>
      </c>
      <c r="D211" s="32" t="s">
        <v>1</v>
      </c>
      <c r="E211" s="33">
        <v>10</v>
      </c>
      <c r="F211" s="42"/>
      <c r="G211" s="33">
        <f>E211*F211</f>
        <v>0</v>
      </c>
    </row>
    <row r="212" spans="1:7" s="30" customFormat="1" ht="12">
      <c r="A212" s="31"/>
      <c r="B212" s="26" t="s">
        <v>507</v>
      </c>
      <c r="C212" s="26" t="s">
        <v>508</v>
      </c>
      <c r="D212" s="32"/>
      <c r="E212" s="33"/>
      <c r="F212" s="33"/>
      <c r="G212" s="33"/>
    </row>
    <row r="213" spans="1:7" s="30" customFormat="1" ht="12">
      <c r="A213" s="31"/>
      <c r="B213" s="26" t="s">
        <v>509</v>
      </c>
      <c r="C213" s="26" t="s">
        <v>510</v>
      </c>
      <c r="D213" s="32"/>
      <c r="E213" s="33"/>
      <c r="F213" s="33"/>
      <c r="G213" s="33"/>
    </row>
    <row r="214" spans="1:7" s="30" customFormat="1" ht="12">
      <c r="A214" s="31"/>
      <c r="B214" s="26" t="s">
        <v>511</v>
      </c>
      <c r="C214" s="26" t="s">
        <v>512</v>
      </c>
      <c r="D214" s="32"/>
      <c r="E214" s="33"/>
      <c r="F214" s="33"/>
      <c r="G214" s="33"/>
    </row>
    <row r="215" spans="1:7" s="30" customFormat="1" ht="12">
      <c r="A215" s="31">
        <v>83</v>
      </c>
      <c r="B215" s="31" t="s">
        <v>513</v>
      </c>
      <c r="C215" s="31" t="s">
        <v>514</v>
      </c>
      <c r="D215" s="32" t="s">
        <v>306</v>
      </c>
      <c r="E215" s="33">
        <v>500</v>
      </c>
      <c r="F215" s="42"/>
      <c r="G215" s="33">
        <f>E215*F215</f>
        <v>0</v>
      </c>
    </row>
    <row r="216" spans="1:7" s="30" customFormat="1" ht="12">
      <c r="A216" s="31"/>
      <c r="B216" s="26" t="s">
        <v>515</v>
      </c>
      <c r="C216" s="26" t="s">
        <v>516</v>
      </c>
      <c r="D216" s="32"/>
      <c r="E216" s="33"/>
      <c r="F216" s="33"/>
      <c r="G216" s="33"/>
    </row>
    <row r="217" spans="1:7" s="30" customFormat="1" ht="12">
      <c r="A217" s="31"/>
      <c r="B217" s="26" t="s">
        <v>517</v>
      </c>
      <c r="C217" s="26" t="s">
        <v>518</v>
      </c>
      <c r="D217" s="32"/>
      <c r="E217" s="33"/>
      <c r="F217" s="33"/>
      <c r="G217" s="33"/>
    </row>
    <row r="218" spans="1:7" s="30" customFormat="1" ht="12">
      <c r="A218" s="31">
        <v>84</v>
      </c>
      <c r="B218" s="31" t="s">
        <v>519</v>
      </c>
      <c r="C218" s="31" t="s">
        <v>520</v>
      </c>
      <c r="D218" s="32" t="s">
        <v>306</v>
      </c>
      <c r="E218" s="33">
        <v>1000</v>
      </c>
      <c r="F218" s="42"/>
      <c r="G218" s="33">
        <f>E218*F218</f>
        <v>0</v>
      </c>
    </row>
    <row r="219" spans="1:7" ht="12">
      <c r="A219" s="12"/>
      <c r="B219" s="19"/>
      <c r="C219" s="16" t="s">
        <v>482</v>
      </c>
      <c r="D219" s="17"/>
      <c r="E219" s="17"/>
      <c r="F219" s="18"/>
      <c r="G219" s="20">
        <f>SUM(G200:G218)</f>
        <v>0</v>
      </c>
    </row>
    <row r="220" spans="1:7" ht="12">
      <c r="A220" s="12"/>
      <c r="B220" s="19"/>
      <c r="C220" s="12"/>
      <c r="D220" s="12"/>
      <c r="E220" s="12"/>
      <c r="F220" s="12"/>
      <c r="G220" s="12"/>
    </row>
    <row r="221" spans="1:7" s="30" customFormat="1" ht="12">
      <c r="A221" s="31"/>
      <c r="B221" s="26" t="s">
        <v>531</v>
      </c>
      <c r="C221" s="26" t="s">
        <v>530</v>
      </c>
      <c r="D221" s="31"/>
      <c r="E221" s="33"/>
      <c r="F221" s="33"/>
      <c r="G221" s="33"/>
    </row>
    <row r="222" spans="1:7" s="30" customFormat="1" ht="24">
      <c r="A222" s="31"/>
      <c r="B222" s="26" t="s">
        <v>529</v>
      </c>
      <c r="C222" s="26" t="s">
        <v>528</v>
      </c>
      <c r="D222" s="31"/>
      <c r="E222" s="33"/>
      <c r="F222" s="33"/>
      <c r="G222" s="33"/>
    </row>
    <row r="223" spans="1:7" s="30" customFormat="1" ht="24">
      <c r="A223" s="31"/>
      <c r="B223" s="26" t="s">
        <v>527</v>
      </c>
      <c r="C223" s="26" t="s">
        <v>526</v>
      </c>
      <c r="D223" s="31"/>
      <c r="E223" s="33"/>
      <c r="F223" s="33"/>
      <c r="G223" s="33"/>
    </row>
    <row r="224" spans="1:7" s="30" customFormat="1" ht="24">
      <c r="A224" s="31"/>
      <c r="B224" s="26" t="s">
        <v>525</v>
      </c>
      <c r="C224" s="26" t="s">
        <v>524</v>
      </c>
      <c r="D224" s="31"/>
      <c r="E224" s="33"/>
      <c r="F224" s="33"/>
      <c r="G224" s="33"/>
    </row>
    <row r="225" spans="1:7" s="30" customFormat="1" ht="12">
      <c r="A225" s="31">
        <v>85</v>
      </c>
      <c r="B225" s="31" t="s">
        <v>523</v>
      </c>
      <c r="C225" s="31" t="s">
        <v>522</v>
      </c>
      <c r="D225" s="32" t="s">
        <v>0</v>
      </c>
      <c r="E225" s="33">
        <v>100</v>
      </c>
      <c r="F225" s="42"/>
      <c r="G225" s="33">
        <f>E225*F225</f>
        <v>0</v>
      </c>
    </row>
    <row r="226" spans="1:7" ht="12">
      <c r="A226" s="12"/>
      <c r="B226" s="19"/>
      <c r="C226" s="16" t="s">
        <v>521</v>
      </c>
      <c r="D226" s="17"/>
      <c r="E226" s="17"/>
      <c r="F226" s="18"/>
      <c r="G226" s="20">
        <f>SUM(G225)</f>
        <v>0</v>
      </c>
    </row>
    <row r="227" spans="1:7" ht="12">
      <c r="A227" s="12"/>
      <c r="B227" s="19"/>
      <c r="C227" s="12"/>
      <c r="D227" s="12"/>
      <c r="E227" s="12"/>
      <c r="F227" s="12"/>
      <c r="G227" s="12"/>
    </row>
    <row r="228" spans="1:7" s="30" customFormat="1" ht="12">
      <c r="A228" s="31"/>
      <c r="B228" s="41" t="s">
        <v>661</v>
      </c>
      <c r="C228" s="41" t="s">
        <v>660</v>
      </c>
      <c r="D228" s="33"/>
      <c r="E228" s="33"/>
      <c r="F228" s="33"/>
      <c r="G228" s="33"/>
    </row>
    <row r="229" spans="1:7" s="30" customFormat="1" ht="12">
      <c r="A229" s="31"/>
      <c r="B229" s="41" t="s">
        <v>659</v>
      </c>
      <c r="C229" s="41" t="s">
        <v>658</v>
      </c>
      <c r="D229" s="33"/>
      <c r="E229" s="33"/>
      <c r="F229" s="33"/>
      <c r="G229" s="33"/>
    </row>
    <row r="230" spans="1:7" s="30" customFormat="1" ht="12">
      <c r="A230" s="31"/>
      <c r="B230" s="41" t="s">
        <v>657</v>
      </c>
      <c r="C230" s="41" t="s">
        <v>656</v>
      </c>
      <c r="D230" s="33"/>
      <c r="E230" s="33"/>
      <c r="F230" s="33"/>
      <c r="G230" s="33"/>
    </row>
    <row r="231" spans="1:7" s="30" customFormat="1" ht="12">
      <c r="A231" s="31"/>
      <c r="B231" s="41" t="s">
        <v>655</v>
      </c>
      <c r="C231" s="41" t="s">
        <v>654</v>
      </c>
      <c r="D231" s="33"/>
      <c r="E231" s="33"/>
      <c r="F231" s="33"/>
      <c r="G231" s="33"/>
    </row>
    <row r="232" spans="1:7" s="30" customFormat="1" ht="36">
      <c r="A232" s="31">
        <v>86</v>
      </c>
      <c r="B232" s="33" t="s">
        <v>653</v>
      </c>
      <c r="C232" s="33" t="s">
        <v>652</v>
      </c>
      <c r="D232" s="32" t="s">
        <v>0</v>
      </c>
      <c r="E232" s="33">
        <v>1135</v>
      </c>
      <c r="F232" s="42"/>
      <c r="G232" s="33">
        <f>E232*F232</f>
        <v>0</v>
      </c>
    </row>
    <row r="233" spans="1:7" s="30" customFormat="1" ht="24">
      <c r="A233" s="31"/>
      <c r="B233" s="41" t="s">
        <v>651</v>
      </c>
      <c r="C233" s="41" t="s">
        <v>650</v>
      </c>
      <c r="D233" s="32"/>
      <c r="E233" s="33"/>
      <c r="F233" s="33"/>
      <c r="G233" s="33"/>
    </row>
    <row r="234" spans="1:7" s="30" customFormat="1" ht="24">
      <c r="A234" s="31">
        <v>87</v>
      </c>
      <c r="B234" s="33" t="s">
        <v>649</v>
      </c>
      <c r="C234" s="33" t="s">
        <v>648</v>
      </c>
      <c r="D234" s="32" t="s">
        <v>0</v>
      </c>
      <c r="E234" s="33">
        <v>52</v>
      </c>
      <c r="F234" s="42"/>
      <c r="G234" s="33">
        <f aca="true" t="shared" si="3" ref="G234:G296">E234*F234</f>
        <v>0</v>
      </c>
    </row>
    <row r="235" spans="1:7" s="30" customFormat="1" ht="24">
      <c r="A235" s="31"/>
      <c r="B235" s="41" t="s">
        <v>647</v>
      </c>
      <c r="C235" s="41" t="s">
        <v>646</v>
      </c>
      <c r="D235" s="32"/>
      <c r="E235" s="33"/>
      <c r="F235" s="33"/>
      <c r="G235" s="33"/>
    </row>
    <row r="236" spans="1:7" s="30" customFormat="1" ht="12">
      <c r="A236" s="31">
        <v>88</v>
      </c>
      <c r="B236" s="33" t="s">
        <v>645</v>
      </c>
      <c r="C236" s="33" t="s">
        <v>644</v>
      </c>
      <c r="D236" s="32" t="s">
        <v>533</v>
      </c>
      <c r="E236" s="33">
        <v>1</v>
      </c>
      <c r="F236" s="42"/>
      <c r="G236" s="33">
        <f t="shared" si="3"/>
        <v>0</v>
      </c>
    </row>
    <row r="237" spans="1:7" s="30" customFormat="1" ht="12">
      <c r="A237" s="31">
        <v>89</v>
      </c>
      <c r="B237" s="33" t="s">
        <v>643</v>
      </c>
      <c r="C237" s="33" t="s">
        <v>642</v>
      </c>
      <c r="D237" s="32" t="s">
        <v>533</v>
      </c>
      <c r="E237" s="33">
        <v>1</v>
      </c>
      <c r="F237" s="42"/>
      <c r="G237" s="33">
        <f t="shared" si="3"/>
        <v>0</v>
      </c>
    </row>
    <row r="238" spans="1:7" s="30" customFormat="1" ht="12">
      <c r="A238" s="31">
        <v>90</v>
      </c>
      <c r="B238" s="33" t="s">
        <v>641</v>
      </c>
      <c r="C238" s="33" t="s">
        <v>640</v>
      </c>
      <c r="D238" s="32" t="s">
        <v>533</v>
      </c>
      <c r="E238" s="33">
        <v>1</v>
      </c>
      <c r="F238" s="42"/>
      <c r="G238" s="33">
        <f t="shared" si="3"/>
        <v>0</v>
      </c>
    </row>
    <row r="239" spans="1:7" s="30" customFormat="1" ht="12">
      <c r="A239" s="31"/>
      <c r="B239" s="41" t="s">
        <v>639</v>
      </c>
      <c r="C239" s="41" t="s">
        <v>638</v>
      </c>
      <c r="D239" s="32"/>
      <c r="E239" s="33"/>
      <c r="F239" s="33"/>
      <c r="G239" s="33"/>
    </row>
    <row r="240" spans="1:7" s="30" customFormat="1" ht="24">
      <c r="A240" s="31"/>
      <c r="B240" s="41" t="s">
        <v>637</v>
      </c>
      <c r="C240" s="41" t="s">
        <v>636</v>
      </c>
      <c r="D240" s="32"/>
      <c r="E240" s="33"/>
      <c r="F240" s="33"/>
      <c r="G240" s="33"/>
    </row>
    <row r="241" spans="1:7" s="30" customFormat="1" ht="24">
      <c r="A241" s="31"/>
      <c r="B241" s="41" t="s">
        <v>635</v>
      </c>
      <c r="C241" s="41" t="s">
        <v>634</v>
      </c>
      <c r="D241" s="32"/>
      <c r="E241" s="33"/>
      <c r="F241" s="33"/>
      <c r="G241" s="33"/>
    </row>
    <row r="242" spans="1:7" s="30" customFormat="1" ht="12">
      <c r="A242" s="31">
        <v>91</v>
      </c>
      <c r="B242" s="33" t="s">
        <v>633</v>
      </c>
      <c r="C242" s="33" t="s">
        <v>632</v>
      </c>
      <c r="D242" s="32" t="s">
        <v>533</v>
      </c>
      <c r="E242" s="33">
        <v>1020</v>
      </c>
      <c r="F242" s="42"/>
      <c r="G242" s="33">
        <f t="shared" si="3"/>
        <v>0</v>
      </c>
    </row>
    <row r="243" spans="1:7" s="30" customFormat="1" ht="12">
      <c r="A243" s="31">
        <v>92</v>
      </c>
      <c r="B243" s="33" t="s">
        <v>631</v>
      </c>
      <c r="C243" s="33" t="s">
        <v>601</v>
      </c>
      <c r="D243" s="32" t="s">
        <v>533</v>
      </c>
      <c r="E243" s="33">
        <v>595</v>
      </c>
      <c r="F243" s="42"/>
      <c r="G243" s="33">
        <f t="shared" si="3"/>
        <v>0</v>
      </c>
    </row>
    <row r="244" spans="1:7" s="30" customFormat="1" ht="12">
      <c r="A244" s="31">
        <v>93</v>
      </c>
      <c r="B244" s="33" t="s">
        <v>630</v>
      </c>
      <c r="C244" s="33" t="s">
        <v>629</v>
      </c>
      <c r="D244" s="32" t="s">
        <v>533</v>
      </c>
      <c r="E244" s="33">
        <v>175</v>
      </c>
      <c r="F244" s="42"/>
      <c r="G244" s="33">
        <f t="shared" si="3"/>
        <v>0</v>
      </c>
    </row>
    <row r="245" spans="1:7" s="30" customFormat="1" ht="24">
      <c r="A245" s="31"/>
      <c r="B245" s="41" t="s">
        <v>628</v>
      </c>
      <c r="C245" s="41" t="s">
        <v>627</v>
      </c>
      <c r="D245" s="32"/>
      <c r="E245" s="33"/>
      <c r="F245" s="33"/>
      <c r="G245" s="33"/>
    </row>
    <row r="246" spans="1:7" s="30" customFormat="1" ht="12">
      <c r="A246" s="31">
        <v>94</v>
      </c>
      <c r="B246" s="33" t="s">
        <v>626</v>
      </c>
      <c r="C246" s="33" t="s">
        <v>615</v>
      </c>
      <c r="D246" s="32" t="s">
        <v>1</v>
      </c>
      <c r="E246" s="33">
        <v>10</v>
      </c>
      <c r="F246" s="42"/>
      <c r="G246" s="33">
        <f t="shared" si="3"/>
        <v>0</v>
      </c>
    </row>
    <row r="247" spans="1:7" s="30" customFormat="1" ht="12">
      <c r="A247" s="31">
        <v>95</v>
      </c>
      <c r="B247" s="33" t="s">
        <v>625</v>
      </c>
      <c r="C247" s="33" t="s">
        <v>613</v>
      </c>
      <c r="D247" s="32" t="s">
        <v>1</v>
      </c>
      <c r="E247" s="33">
        <v>5</v>
      </c>
      <c r="F247" s="42"/>
      <c r="G247" s="33">
        <f t="shared" si="3"/>
        <v>0</v>
      </c>
    </row>
    <row r="248" spans="1:7" s="30" customFormat="1" ht="12">
      <c r="A248" s="31">
        <v>96</v>
      </c>
      <c r="B248" s="33" t="s">
        <v>624</v>
      </c>
      <c r="C248" s="33" t="s">
        <v>611</v>
      </c>
      <c r="D248" s="32" t="s">
        <v>1</v>
      </c>
      <c r="E248" s="33">
        <v>2</v>
      </c>
      <c r="F248" s="42"/>
      <c r="G248" s="33">
        <f t="shared" si="3"/>
        <v>0</v>
      </c>
    </row>
    <row r="249" spans="1:7" s="30" customFormat="1" ht="24">
      <c r="A249" s="31"/>
      <c r="B249" s="41" t="s">
        <v>623</v>
      </c>
      <c r="C249" s="41" t="s">
        <v>622</v>
      </c>
      <c r="D249" s="32"/>
      <c r="E249" s="33"/>
      <c r="F249" s="33"/>
      <c r="G249" s="33"/>
    </row>
    <row r="250" spans="1:7" s="30" customFormat="1" ht="12">
      <c r="A250" s="31">
        <v>97</v>
      </c>
      <c r="B250" s="33" t="s">
        <v>621</v>
      </c>
      <c r="C250" s="33" t="s">
        <v>615</v>
      </c>
      <c r="D250" s="32" t="s">
        <v>1</v>
      </c>
      <c r="E250" s="33">
        <v>10</v>
      </c>
      <c r="F250" s="42"/>
      <c r="G250" s="33">
        <f t="shared" si="3"/>
        <v>0</v>
      </c>
    </row>
    <row r="251" spans="1:7" s="30" customFormat="1" ht="12">
      <c r="A251" s="31">
        <v>98</v>
      </c>
      <c r="B251" s="33" t="s">
        <v>620</v>
      </c>
      <c r="C251" s="33" t="s">
        <v>613</v>
      </c>
      <c r="D251" s="32" t="s">
        <v>1</v>
      </c>
      <c r="E251" s="33">
        <v>5</v>
      </c>
      <c r="F251" s="42"/>
      <c r="G251" s="33">
        <f t="shared" si="3"/>
        <v>0</v>
      </c>
    </row>
    <row r="252" spans="1:7" s="30" customFormat="1" ht="12">
      <c r="A252" s="31">
        <v>99</v>
      </c>
      <c r="B252" s="33" t="s">
        <v>619</v>
      </c>
      <c r="C252" s="33" t="s">
        <v>611</v>
      </c>
      <c r="D252" s="32" t="s">
        <v>1</v>
      </c>
      <c r="E252" s="33">
        <v>2</v>
      </c>
      <c r="F252" s="42"/>
      <c r="G252" s="33">
        <f t="shared" si="3"/>
        <v>0</v>
      </c>
    </row>
    <row r="253" spans="1:7" s="30" customFormat="1" ht="24">
      <c r="A253" s="31"/>
      <c r="B253" s="41" t="s">
        <v>618</v>
      </c>
      <c r="C253" s="41" t="s">
        <v>617</v>
      </c>
      <c r="D253" s="32"/>
      <c r="E253" s="33"/>
      <c r="F253" s="33"/>
      <c r="G253" s="33"/>
    </row>
    <row r="254" spans="1:7" s="30" customFormat="1" ht="12">
      <c r="A254" s="31">
        <v>100</v>
      </c>
      <c r="B254" s="33" t="s">
        <v>616</v>
      </c>
      <c r="C254" s="33" t="s">
        <v>615</v>
      </c>
      <c r="D254" s="32" t="s">
        <v>1</v>
      </c>
      <c r="E254" s="33">
        <v>10</v>
      </c>
      <c r="F254" s="42"/>
      <c r="G254" s="33">
        <f t="shared" si="3"/>
        <v>0</v>
      </c>
    </row>
    <row r="255" spans="1:7" s="30" customFormat="1" ht="12">
      <c r="A255" s="31">
        <v>101</v>
      </c>
      <c r="B255" s="33" t="s">
        <v>614</v>
      </c>
      <c r="C255" s="33" t="s">
        <v>613</v>
      </c>
      <c r="D255" s="32" t="s">
        <v>1</v>
      </c>
      <c r="E255" s="33">
        <v>5</v>
      </c>
      <c r="F255" s="42"/>
      <c r="G255" s="33">
        <f t="shared" si="3"/>
        <v>0</v>
      </c>
    </row>
    <row r="256" spans="1:7" s="30" customFormat="1" ht="12">
      <c r="A256" s="31">
        <v>102</v>
      </c>
      <c r="B256" s="33" t="s">
        <v>612</v>
      </c>
      <c r="C256" s="33" t="s">
        <v>611</v>
      </c>
      <c r="D256" s="32" t="s">
        <v>1</v>
      </c>
      <c r="E256" s="33">
        <v>2</v>
      </c>
      <c r="F256" s="42"/>
      <c r="G256" s="33">
        <f t="shared" si="3"/>
        <v>0</v>
      </c>
    </row>
    <row r="257" spans="1:7" s="30" customFormat="1" ht="12">
      <c r="A257" s="31"/>
      <c r="B257" s="41" t="s">
        <v>610</v>
      </c>
      <c r="C257" s="41" t="s">
        <v>609</v>
      </c>
      <c r="D257" s="32"/>
      <c r="E257" s="33"/>
      <c r="F257" s="33"/>
      <c r="G257" s="33"/>
    </row>
    <row r="258" spans="1:7" s="30" customFormat="1" ht="24">
      <c r="A258" s="31"/>
      <c r="B258" s="41" t="s">
        <v>608</v>
      </c>
      <c r="C258" s="41" t="s">
        <v>607</v>
      </c>
      <c r="D258" s="32"/>
      <c r="E258" s="33"/>
      <c r="F258" s="33"/>
      <c r="G258" s="33"/>
    </row>
    <row r="259" spans="1:7" s="30" customFormat="1" ht="12">
      <c r="A259" s="31"/>
      <c r="B259" s="41" t="s">
        <v>606</v>
      </c>
      <c r="C259" s="41" t="s">
        <v>605</v>
      </c>
      <c r="D259" s="32"/>
      <c r="E259" s="33"/>
      <c r="F259" s="33"/>
      <c r="G259" s="33"/>
    </row>
    <row r="260" spans="1:7" s="30" customFormat="1" ht="12">
      <c r="A260" s="31">
        <v>103</v>
      </c>
      <c r="B260" s="33" t="s">
        <v>604</v>
      </c>
      <c r="C260" s="33" t="s">
        <v>603</v>
      </c>
      <c r="D260" s="32" t="s">
        <v>0</v>
      </c>
      <c r="E260" s="33">
        <v>625</v>
      </c>
      <c r="F260" s="42"/>
      <c r="G260" s="33">
        <f t="shared" si="3"/>
        <v>0</v>
      </c>
    </row>
    <row r="261" spans="1:7" s="30" customFormat="1" ht="12">
      <c r="A261" s="31">
        <v>104</v>
      </c>
      <c r="B261" s="33" t="s">
        <v>602</v>
      </c>
      <c r="C261" s="33" t="s">
        <v>601</v>
      </c>
      <c r="D261" s="32" t="s">
        <v>0</v>
      </c>
      <c r="E261" s="33">
        <v>410</v>
      </c>
      <c r="F261" s="42"/>
      <c r="G261" s="33">
        <f t="shared" si="3"/>
        <v>0</v>
      </c>
    </row>
    <row r="262" spans="1:7" s="30" customFormat="1" ht="12">
      <c r="A262" s="31"/>
      <c r="B262" s="41" t="s">
        <v>600</v>
      </c>
      <c r="C262" s="41" t="s">
        <v>599</v>
      </c>
      <c r="D262" s="32"/>
      <c r="E262" s="33"/>
      <c r="F262" s="33"/>
      <c r="G262" s="33"/>
    </row>
    <row r="263" spans="1:7" s="30" customFormat="1" ht="12">
      <c r="A263" s="31">
        <v>105</v>
      </c>
      <c r="B263" s="33" t="s">
        <v>598</v>
      </c>
      <c r="C263" s="33" t="s">
        <v>597</v>
      </c>
      <c r="D263" s="32" t="s">
        <v>0</v>
      </c>
      <c r="E263" s="33">
        <v>530</v>
      </c>
      <c r="F263" s="42"/>
      <c r="G263" s="33">
        <f t="shared" si="3"/>
        <v>0</v>
      </c>
    </row>
    <row r="264" spans="1:7" s="30" customFormat="1" ht="12">
      <c r="A264" s="31"/>
      <c r="B264" s="41" t="s">
        <v>596</v>
      </c>
      <c r="C264" s="41" t="s">
        <v>595</v>
      </c>
      <c r="D264" s="32"/>
      <c r="E264" s="33"/>
      <c r="F264" s="33"/>
      <c r="G264" s="33"/>
    </row>
    <row r="265" spans="1:7" s="30" customFormat="1" ht="12">
      <c r="A265" s="31">
        <v>106</v>
      </c>
      <c r="B265" s="33" t="s">
        <v>594</v>
      </c>
      <c r="C265" s="33" t="s">
        <v>593</v>
      </c>
      <c r="D265" s="32" t="s">
        <v>0</v>
      </c>
      <c r="E265" s="33">
        <v>1690</v>
      </c>
      <c r="F265" s="42"/>
      <c r="G265" s="33">
        <f t="shared" si="3"/>
        <v>0</v>
      </c>
    </row>
    <row r="266" spans="1:7" s="30" customFormat="1" ht="12">
      <c r="A266" s="31">
        <v>107</v>
      </c>
      <c r="B266" s="33" t="s">
        <v>592</v>
      </c>
      <c r="C266" s="33" t="s">
        <v>591</v>
      </c>
      <c r="D266" s="32" t="s">
        <v>0</v>
      </c>
      <c r="E266" s="33">
        <v>270</v>
      </c>
      <c r="F266" s="42"/>
      <c r="G266" s="33">
        <f t="shared" si="3"/>
        <v>0</v>
      </c>
    </row>
    <row r="267" spans="1:7" s="30" customFormat="1" ht="24">
      <c r="A267" s="31"/>
      <c r="B267" s="41" t="s">
        <v>590</v>
      </c>
      <c r="C267" s="41" t="s">
        <v>589</v>
      </c>
      <c r="D267" s="32"/>
      <c r="E267" s="33"/>
      <c r="F267" s="33"/>
      <c r="G267" s="33"/>
    </row>
    <row r="268" spans="1:7" s="30" customFormat="1" ht="12">
      <c r="A268" s="31">
        <v>108</v>
      </c>
      <c r="B268" s="33" t="s">
        <v>588</v>
      </c>
      <c r="C268" s="33" t="s">
        <v>587</v>
      </c>
      <c r="D268" s="32" t="s">
        <v>0</v>
      </c>
      <c r="E268" s="33">
        <v>1230</v>
      </c>
      <c r="F268" s="42"/>
      <c r="G268" s="33">
        <f t="shared" si="3"/>
        <v>0</v>
      </c>
    </row>
    <row r="269" spans="1:7" s="30" customFormat="1" ht="12">
      <c r="A269" s="31">
        <v>109</v>
      </c>
      <c r="B269" s="33" t="s">
        <v>586</v>
      </c>
      <c r="C269" s="33" t="s">
        <v>585</v>
      </c>
      <c r="D269" s="32" t="s">
        <v>0</v>
      </c>
      <c r="E269" s="33">
        <v>3500</v>
      </c>
      <c r="F269" s="42"/>
      <c r="G269" s="33">
        <f t="shared" si="3"/>
        <v>0</v>
      </c>
    </row>
    <row r="270" spans="1:7" s="30" customFormat="1" ht="12">
      <c r="A270" s="31">
        <v>110</v>
      </c>
      <c r="B270" s="33" t="s">
        <v>584</v>
      </c>
      <c r="C270" s="33" t="s">
        <v>583</v>
      </c>
      <c r="D270" s="32" t="s">
        <v>0</v>
      </c>
      <c r="E270" s="33">
        <v>1150</v>
      </c>
      <c r="F270" s="42"/>
      <c r="G270" s="33">
        <f t="shared" si="3"/>
        <v>0</v>
      </c>
    </row>
    <row r="271" spans="1:7" s="30" customFormat="1" ht="12">
      <c r="A271" s="31"/>
      <c r="B271" s="41" t="s">
        <v>582</v>
      </c>
      <c r="C271" s="41" t="s">
        <v>581</v>
      </c>
      <c r="D271" s="32"/>
      <c r="E271" s="33"/>
      <c r="F271" s="33"/>
      <c r="G271" s="33"/>
    </row>
    <row r="272" spans="1:7" s="30" customFormat="1" ht="12">
      <c r="A272" s="31"/>
      <c r="B272" s="41" t="s">
        <v>580</v>
      </c>
      <c r="C272" s="41" t="s">
        <v>579</v>
      </c>
      <c r="D272" s="32"/>
      <c r="E272" s="33"/>
      <c r="F272" s="33"/>
      <c r="G272" s="33"/>
    </row>
    <row r="273" spans="1:7" s="30" customFormat="1" ht="12">
      <c r="A273" s="31">
        <v>111</v>
      </c>
      <c r="B273" s="33" t="s">
        <v>578</v>
      </c>
      <c r="C273" s="33" t="s">
        <v>577</v>
      </c>
      <c r="D273" s="32" t="s">
        <v>533</v>
      </c>
      <c r="E273" s="33">
        <v>60</v>
      </c>
      <c r="F273" s="42"/>
      <c r="G273" s="33">
        <f t="shared" si="3"/>
        <v>0</v>
      </c>
    </row>
    <row r="274" spans="1:7" s="30" customFormat="1" ht="36">
      <c r="A274" s="31"/>
      <c r="B274" s="41" t="s">
        <v>576</v>
      </c>
      <c r="C274" s="41" t="s">
        <v>575</v>
      </c>
      <c r="D274" s="32"/>
      <c r="E274" s="33"/>
      <c r="F274" s="33"/>
      <c r="G274" s="33"/>
    </row>
    <row r="275" spans="1:7" s="30" customFormat="1" ht="12">
      <c r="A275" s="31"/>
      <c r="B275" s="41" t="s">
        <v>574</v>
      </c>
      <c r="C275" s="41" t="s">
        <v>573</v>
      </c>
      <c r="D275" s="32"/>
      <c r="E275" s="33"/>
      <c r="F275" s="33"/>
      <c r="G275" s="33"/>
    </row>
    <row r="276" spans="1:7" s="30" customFormat="1" ht="12">
      <c r="A276" s="31">
        <v>112</v>
      </c>
      <c r="B276" s="33" t="s">
        <v>572</v>
      </c>
      <c r="C276" s="33" t="s">
        <v>571</v>
      </c>
      <c r="D276" s="32" t="s">
        <v>0</v>
      </c>
      <c r="E276" s="33">
        <v>265</v>
      </c>
      <c r="F276" s="42"/>
      <c r="G276" s="33">
        <f t="shared" si="3"/>
        <v>0</v>
      </c>
    </row>
    <row r="277" spans="1:7" s="30" customFormat="1" ht="24">
      <c r="A277" s="31"/>
      <c r="B277" s="41" t="s">
        <v>570</v>
      </c>
      <c r="C277" s="41" t="s">
        <v>569</v>
      </c>
      <c r="D277" s="32"/>
      <c r="E277" s="33"/>
      <c r="F277" s="33"/>
      <c r="G277" s="33"/>
    </row>
    <row r="278" spans="1:7" s="30" customFormat="1" ht="12">
      <c r="A278" s="31">
        <v>113</v>
      </c>
      <c r="B278" s="33" t="s">
        <v>568</v>
      </c>
      <c r="C278" s="33" t="s">
        <v>567</v>
      </c>
      <c r="D278" s="32" t="s">
        <v>55</v>
      </c>
      <c r="E278" s="33">
        <v>1</v>
      </c>
      <c r="F278" s="42"/>
      <c r="G278" s="33">
        <f t="shared" si="3"/>
        <v>0</v>
      </c>
    </row>
    <row r="279" spans="1:7" s="30" customFormat="1" ht="12">
      <c r="A279" s="31">
        <v>114</v>
      </c>
      <c r="B279" s="33" t="s">
        <v>566</v>
      </c>
      <c r="C279" s="33" t="s">
        <v>565</v>
      </c>
      <c r="D279" s="32" t="s">
        <v>55</v>
      </c>
      <c r="E279" s="33">
        <v>2</v>
      </c>
      <c r="F279" s="42"/>
      <c r="G279" s="33">
        <f t="shared" si="3"/>
        <v>0</v>
      </c>
    </row>
    <row r="280" spans="1:7" s="30" customFormat="1" ht="12">
      <c r="A280" s="31">
        <v>115</v>
      </c>
      <c r="B280" s="33" t="s">
        <v>564</v>
      </c>
      <c r="C280" s="33" t="s">
        <v>563</v>
      </c>
      <c r="D280" s="32" t="s">
        <v>55</v>
      </c>
      <c r="E280" s="33">
        <v>3</v>
      </c>
      <c r="F280" s="42"/>
      <c r="G280" s="33">
        <f t="shared" si="3"/>
        <v>0</v>
      </c>
    </row>
    <row r="281" spans="1:7" s="30" customFormat="1" ht="24">
      <c r="A281" s="31"/>
      <c r="B281" s="41" t="s">
        <v>562</v>
      </c>
      <c r="C281" s="41" t="s">
        <v>561</v>
      </c>
      <c r="D281" s="32"/>
      <c r="E281" s="33"/>
      <c r="F281" s="33"/>
      <c r="G281" s="33"/>
    </row>
    <row r="282" spans="1:7" s="30" customFormat="1" ht="36">
      <c r="A282" s="31">
        <v>116</v>
      </c>
      <c r="B282" s="33" t="s">
        <v>560</v>
      </c>
      <c r="C282" s="33" t="s">
        <v>559</v>
      </c>
      <c r="D282" s="32" t="s">
        <v>55</v>
      </c>
      <c r="E282" s="33">
        <v>2</v>
      </c>
      <c r="F282" s="42"/>
      <c r="G282" s="33">
        <f t="shared" si="3"/>
        <v>0</v>
      </c>
    </row>
    <row r="283" spans="1:7" s="30" customFormat="1" ht="24">
      <c r="A283" s="31">
        <v>117</v>
      </c>
      <c r="B283" s="33" t="s">
        <v>558</v>
      </c>
      <c r="C283" s="33" t="s">
        <v>557</v>
      </c>
      <c r="D283" s="32" t="s">
        <v>55</v>
      </c>
      <c r="E283" s="33">
        <v>1</v>
      </c>
      <c r="F283" s="42"/>
      <c r="G283" s="33">
        <f t="shared" si="3"/>
        <v>0</v>
      </c>
    </row>
    <row r="284" spans="1:7" s="30" customFormat="1" ht="12">
      <c r="A284" s="31"/>
      <c r="B284" s="41" t="s">
        <v>556</v>
      </c>
      <c r="C284" s="41" t="s">
        <v>555</v>
      </c>
      <c r="D284" s="32"/>
      <c r="E284" s="33"/>
      <c r="F284" s="33"/>
      <c r="G284" s="33"/>
    </row>
    <row r="285" spans="1:7" s="30" customFormat="1" ht="12">
      <c r="A285" s="31"/>
      <c r="B285" s="41" t="s">
        <v>554</v>
      </c>
      <c r="C285" s="41" t="s">
        <v>553</v>
      </c>
      <c r="D285" s="32"/>
      <c r="E285" s="33"/>
      <c r="F285" s="33"/>
      <c r="G285" s="33"/>
    </row>
    <row r="286" spans="1:7" s="30" customFormat="1" ht="12">
      <c r="A286" s="31">
        <v>118</v>
      </c>
      <c r="B286" s="33" t="s">
        <v>552</v>
      </c>
      <c r="C286" s="33" t="s">
        <v>542</v>
      </c>
      <c r="D286" s="32" t="s">
        <v>0</v>
      </c>
      <c r="E286" s="33">
        <v>1210</v>
      </c>
      <c r="F286" s="42"/>
      <c r="G286" s="33">
        <f t="shared" si="3"/>
        <v>0</v>
      </c>
    </row>
    <row r="287" spans="1:7" s="30" customFormat="1" ht="12">
      <c r="A287" s="31"/>
      <c r="B287" s="41" t="s">
        <v>551</v>
      </c>
      <c r="C287" s="41" t="s">
        <v>550</v>
      </c>
      <c r="D287" s="32"/>
      <c r="E287" s="33"/>
      <c r="F287" s="33"/>
      <c r="G287" s="33"/>
    </row>
    <row r="288" spans="1:7" s="30" customFormat="1" ht="12">
      <c r="A288" s="31">
        <v>119</v>
      </c>
      <c r="B288" s="33" t="s">
        <v>549</v>
      </c>
      <c r="C288" s="33" t="s">
        <v>542</v>
      </c>
      <c r="D288" s="32" t="s">
        <v>55</v>
      </c>
      <c r="E288" s="33">
        <v>20</v>
      </c>
      <c r="F288" s="42"/>
      <c r="G288" s="33">
        <f t="shared" si="3"/>
        <v>0</v>
      </c>
    </row>
    <row r="289" spans="1:7" s="30" customFormat="1" ht="12">
      <c r="A289" s="31"/>
      <c r="B289" s="41" t="s">
        <v>548</v>
      </c>
      <c r="C289" s="41" t="s">
        <v>547</v>
      </c>
      <c r="D289" s="32"/>
      <c r="E289" s="33"/>
      <c r="F289" s="33"/>
      <c r="G289" s="33"/>
    </row>
    <row r="290" spans="1:7" s="30" customFormat="1" ht="12">
      <c r="A290" s="31">
        <v>120</v>
      </c>
      <c r="B290" s="33" t="s">
        <v>546</v>
      </c>
      <c r="C290" s="33" t="s">
        <v>542</v>
      </c>
      <c r="D290" s="32" t="s">
        <v>55</v>
      </c>
      <c r="E290" s="33">
        <v>10</v>
      </c>
      <c r="F290" s="42"/>
      <c r="G290" s="33">
        <f t="shared" si="3"/>
        <v>0</v>
      </c>
    </row>
    <row r="291" spans="1:7" s="30" customFormat="1" ht="12">
      <c r="A291" s="31"/>
      <c r="B291" s="41" t="s">
        <v>545</v>
      </c>
      <c r="C291" s="41" t="s">
        <v>544</v>
      </c>
      <c r="D291" s="32"/>
      <c r="E291" s="33"/>
      <c r="F291" s="33"/>
      <c r="G291" s="33"/>
    </row>
    <row r="292" spans="1:7" s="30" customFormat="1" ht="12">
      <c r="A292" s="31">
        <v>121</v>
      </c>
      <c r="B292" s="33" t="s">
        <v>543</v>
      </c>
      <c r="C292" s="33" t="s">
        <v>542</v>
      </c>
      <c r="D292" s="32" t="s">
        <v>55</v>
      </c>
      <c r="E292" s="33">
        <v>5</v>
      </c>
      <c r="F292" s="42"/>
      <c r="G292" s="33">
        <f t="shared" si="3"/>
        <v>0</v>
      </c>
    </row>
    <row r="293" spans="1:7" s="30" customFormat="1" ht="12">
      <c r="A293" s="31"/>
      <c r="B293" s="41" t="s">
        <v>541</v>
      </c>
      <c r="C293" s="41" t="s">
        <v>540</v>
      </c>
      <c r="D293" s="32"/>
      <c r="E293" s="33"/>
      <c r="F293" s="33"/>
      <c r="G293" s="33"/>
    </row>
    <row r="294" spans="1:7" s="30" customFormat="1" ht="12.75" customHeight="1">
      <c r="A294" s="31"/>
      <c r="B294" s="41" t="s">
        <v>539</v>
      </c>
      <c r="C294" s="41" t="s">
        <v>538</v>
      </c>
      <c r="D294" s="32"/>
      <c r="E294" s="33"/>
      <c r="F294" s="33"/>
      <c r="G294" s="33"/>
    </row>
    <row r="295" spans="1:7" s="34" customFormat="1" ht="12">
      <c r="A295" s="31">
        <v>122</v>
      </c>
      <c r="B295" s="33" t="s">
        <v>537</v>
      </c>
      <c r="C295" s="33" t="s">
        <v>536</v>
      </c>
      <c r="D295" s="32" t="s">
        <v>0</v>
      </c>
      <c r="E295" s="33">
        <v>8535</v>
      </c>
      <c r="F295" s="42"/>
      <c r="G295" s="33">
        <f t="shared" si="3"/>
        <v>0</v>
      </c>
    </row>
    <row r="296" spans="1:7" s="34" customFormat="1" ht="12">
      <c r="A296" s="31">
        <v>123</v>
      </c>
      <c r="B296" s="33" t="s">
        <v>535</v>
      </c>
      <c r="C296" s="33" t="s">
        <v>534</v>
      </c>
      <c r="D296" s="32" t="s">
        <v>533</v>
      </c>
      <c r="E296" s="33">
        <v>1035</v>
      </c>
      <c r="F296" s="42"/>
      <c r="G296" s="33">
        <f t="shared" si="3"/>
        <v>0</v>
      </c>
    </row>
    <row r="297" spans="1:7" ht="12">
      <c r="A297" s="12"/>
      <c r="B297" s="19"/>
      <c r="C297" s="16" t="s">
        <v>532</v>
      </c>
      <c r="D297" s="17"/>
      <c r="E297" s="17"/>
      <c r="F297" s="18"/>
      <c r="G297" s="20">
        <f>SUM(G228:G296)</f>
        <v>0</v>
      </c>
    </row>
    <row r="298" spans="1:7" ht="12">
      <c r="A298" s="12"/>
      <c r="B298" s="19"/>
      <c r="C298" s="12"/>
      <c r="D298" s="12"/>
      <c r="E298" s="12"/>
      <c r="F298" s="12"/>
      <c r="G298" s="12"/>
    </row>
    <row r="299" spans="1:7" s="30" customFormat="1" ht="12">
      <c r="A299" s="31"/>
      <c r="B299" s="41" t="s">
        <v>663</v>
      </c>
      <c r="C299" s="41" t="s">
        <v>664</v>
      </c>
      <c r="D299" s="33"/>
      <c r="E299" s="33"/>
      <c r="F299" s="33"/>
      <c r="G299" s="33"/>
    </row>
    <row r="300" spans="1:7" s="30" customFormat="1" ht="12">
      <c r="A300" s="31"/>
      <c r="B300" s="41" t="s">
        <v>665</v>
      </c>
      <c r="C300" s="41" t="s">
        <v>666</v>
      </c>
      <c r="D300" s="33"/>
      <c r="E300" s="33"/>
      <c r="F300" s="33"/>
      <c r="G300" s="33"/>
    </row>
    <row r="301" spans="1:7" s="30" customFormat="1" ht="12">
      <c r="A301" s="31"/>
      <c r="B301" s="41" t="s">
        <v>667</v>
      </c>
      <c r="C301" s="41" t="s">
        <v>668</v>
      </c>
      <c r="D301" s="33"/>
      <c r="E301" s="33"/>
      <c r="F301" s="33"/>
      <c r="G301" s="33"/>
    </row>
    <row r="302" spans="1:7" s="30" customFormat="1" ht="12">
      <c r="A302" s="31"/>
      <c r="B302" s="41" t="s">
        <v>669</v>
      </c>
      <c r="C302" s="41" t="s">
        <v>670</v>
      </c>
      <c r="D302" s="32"/>
      <c r="E302" s="33"/>
      <c r="F302" s="33"/>
      <c r="G302" s="33"/>
    </row>
    <row r="303" spans="1:7" s="30" customFormat="1" ht="12">
      <c r="A303" s="31">
        <v>124</v>
      </c>
      <c r="B303" s="33" t="s">
        <v>671</v>
      </c>
      <c r="C303" s="33" t="s">
        <v>672</v>
      </c>
      <c r="D303" s="32" t="s">
        <v>533</v>
      </c>
      <c r="E303" s="33">
        <v>3120</v>
      </c>
      <c r="F303" s="42"/>
      <c r="G303" s="33">
        <f>E303*F303</f>
        <v>0</v>
      </c>
    </row>
    <row r="304" spans="1:7" s="30" customFormat="1" ht="12">
      <c r="A304" s="31">
        <v>125</v>
      </c>
      <c r="B304" s="33" t="s">
        <v>673</v>
      </c>
      <c r="C304" s="33" t="s">
        <v>674</v>
      </c>
      <c r="D304" s="32" t="s">
        <v>675</v>
      </c>
      <c r="E304" s="33">
        <v>720</v>
      </c>
      <c r="F304" s="42"/>
      <c r="G304" s="33">
        <f>E304*F304</f>
        <v>0</v>
      </c>
    </row>
    <row r="305" spans="1:7" s="30" customFormat="1" ht="12">
      <c r="A305" s="31">
        <v>126</v>
      </c>
      <c r="B305" s="33" t="s">
        <v>676</v>
      </c>
      <c r="C305" s="33" t="s">
        <v>677</v>
      </c>
      <c r="D305" s="32" t="s">
        <v>533</v>
      </c>
      <c r="E305" s="33">
        <v>960</v>
      </c>
      <c r="F305" s="42"/>
      <c r="G305" s="33">
        <f>E305*F305</f>
        <v>0</v>
      </c>
    </row>
    <row r="306" spans="1:7" s="30" customFormat="1" ht="12">
      <c r="A306" s="31">
        <v>127</v>
      </c>
      <c r="B306" s="33" t="s">
        <v>678</v>
      </c>
      <c r="C306" s="33" t="s">
        <v>679</v>
      </c>
      <c r="D306" s="32" t="s">
        <v>533</v>
      </c>
      <c r="E306" s="33">
        <v>600</v>
      </c>
      <c r="F306" s="42"/>
      <c r="G306" s="33">
        <f>E306*F306</f>
        <v>0</v>
      </c>
    </row>
    <row r="307" spans="1:7" s="30" customFormat="1" ht="12">
      <c r="A307" s="31"/>
      <c r="B307" s="41" t="s">
        <v>680</v>
      </c>
      <c r="C307" s="41" t="s">
        <v>681</v>
      </c>
      <c r="D307" s="32"/>
      <c r="E307" s="33"/>
      <c r="F307" s="33"/>
      <c r="G307" s="33"/>
    </row>
    <row r="308" spans="1:7" s="30" customFormat="1" ht="12">
      <c r="A308" s="31"/>
      <c r="B308" s="41" t="s">
        <v>682</v>
      </c>
      <c r="C308" s="41" t="s">
        <v>668</v>
      </c>
      <c r="D308" s="32"/>
      <c r="E308" s="33"/>
      <c r="F308" s="33"/>
      <c r="G308" s="33"/>
    </row>
    <row r="309" spans="1:7" s="30" customFormat="1" ht="12">
      <c r="A309" s="31"/>
      <c r="B309" s="41" t="s">
        <v>683</v>
      </c>
      <c r="C309" s="41" t="s">
        <v>670</v>
      </c>
      <c r="D309" s="32"/>
      <c r="E309" s="33"/>
      <c r="F309" s="33"/>
      <c r="G309" s="33"/>
    </row>
    <row r="310" spans="1:7" s="30" customFormat="1" ht="12">
      <c r="A310" s="31">
        <v>128</v>
      </c>
      <c r="B310" s="33" t="s">
        <v>684</v>
      </c>
      <c r="C310" s="33" t="s">
        <v>685</v>
      </c>
      <c r="D310" s="32" t="s">
        <v>675</v>
      </c>
      <c r="E310" s="33">
        <v>960</v>
      </c>
      <c r="F310" s="42"/>
      <c r="G310" s="33">
        <f>E310*F310</f>
        <v>0</v>
      </c>
    </row>
    <row r="311" spans="1:7" s="30" customFormat="1" ht="12">
      <c r="A311" s="31">
        <v>129</v>
      </c>
      <c r="B311" s="33" t="s">
        <v>686</v>
      </c>
      <c r="C311" s="33" t="s">
        <v>687</v>
      </c>
      <c r="D311" s="32" t="s">
        <v>533</v>
      </c>
      <c r="E311" s="33">
        <v>450</v>
      </c>
      <c r="F311" s="42"/>
      <c r="G311" s="33">
        <f>E311*F311</f>
        <v>0</v>
      </c>
    </row>
    <row r="312" spans="1:7" s="30" customFormat="1" ht="24">
      <c r="A312" s="31"/>
      <c r="B312" s="41" t="s">
        <v>688</v>
      </c>
      <c r="C312" s="41" t="s">
        <v>689</v>
      </c>
      <c r="D312" s="32"/>
      <c r="E312" s="33"/>
      <c r="F312" s="33"/>
      <c r="G312" s="33"/>
    </row>
    <row r="313" spans="1:7" s="30" customFormat="1" ht="24">
      <c r="A313" s="31"/>
      <c r="B313" s="41" t="s">
        <v>690</v>
      </c>
      <c r="C313" s="41" t="s">
        <v>691</v>
      </c>
      <c r="D313" s="32"/>
      <c r="E313" s="33"/>
      <c r="F313" s="33"/>
      <c r="G313" s="33"/>
    </row>
    <row r="314" spans="1:7" s="30" customFormat="1" ht="24">
      <c r="A314" s="31"/>
      <c r="B314" s="41" t="s">
        <v>692</v>
      </c>
      <c r="C314" s="41" t="s">
        <v>693</v>
      </c>
      <c r="D314" s="32"/>
      <c r="E314" s="33"/>
      <c r="F314" s="33"/>
      <c r="G314" s="33"/>
    </row>
    <row r="315" spans="1:7" s="30" customFormat="1" ht="12">
      <c r="A315" s="31">
        <v>130</v>
      </c>
      <c r="B315" s="33" t="s">
        <v>694</v>
      </c>
      <c r="C315" s="33" t="s">
        <v>695</v>
      </c>
      <c r="D315" s="32" t="s">
        <v>675</v>
      </c>
      <c r="E315" s="33">
        <v>2725</v>
      </c>
      <c r="F315" s="42"/>
      <c r="G315" s="33">
        <f>E315*F315</f>
        <v>0</v>
      </c>
    </row>
    <row r="316" spans="1:7" s="30" customFormat="1" ht="12">
      <c r="A316" s="31"/>
      <c r="B316" s="41" t="s">
        <v>696</v>
      </c>
      <c r="C316" s="41" t="s">
        <v>697</v>
      </c>
      <c r="D316" s="32"/>
      <c r="E316" s="33"/>
      <c r="F316" s="33"/>
      <c r="G316" s="33"/>
    </row>
    <row r="317" spans="1:7" s="30" customFormat="1" ht="24">
      <c r="A317" s="31"/>
      <c r="B317" s="41" t="s">
        <v>698</v>
      </c>
      <c r="C317" s="41" t="s">
        <v>699</v>
      </c>
      <c r="D317" s="32"/>
      <c r="E317" s="33"/>
      <c r="F317" s="33"/>
      <c r="G317" s="33"/>
    </row>
    <row r="318" spans="1:7" s="30" customFormat="1" ht="24">
      <c r="A318" s="31"/>
      <c r="B318" s="41" t="s">
        <v>700</v>
      </c>
      <c r="C318" s="41" t="s">
        <v>701</v>
      </c>
      <c r="D318" s="32"/>
      <c r="E318" s="33"/>
      <c r="F318" s="33"/>
      <c r="G318" s="33"/>
    </row>
    <row r="319" spans="1:7" s="30" customFormat="1" ht="12">
      <c r="A319" s="31">
        <v>131</v>
      </c>
      <c r="B319" s="33" t="s">
        <v>702</v>
      </c>
      <c r="C319" s="33" t="s">
        <v>703</v>
      </c>
      <c r="D319" s="32" t="s">
        <v>55</v>
      </c>
      <c r="E319" s="33">
        <v>17</v>
      </c>
      <c r="F319" s="42"/>
      <c r="G319" s="33">
        <f>E319*F319</f>
        <v>0</v>
      </c>
    </row>
    <row r="320" spans="1:7" s="30" customFormat="1" ht="24">
      <c r="A320" s="31"/>
      <c r="B320" s="41" t="s">
        <v>704</v>
      </c>
      <c r="C320" s="41" t="s">
        <v>705</v>
      </c>
      <c r="D320" s="32"/>
      <c r="E320" s="33"/>
      <c r="F320" s="33"/>
      <c r="G320" s="33"/>
    </row>
    <row r="321" spans="1:7" s="30" customFormat="1" ht="12">
      <c r="A321" s="31">
        <v>132</v>
      </c>
      <c r="B321" s="33" t="s">
        <v>706</v>
      </c>
      <c r="C321" s="33" t="s">
        <v>707</v>
      </c>
      <c r="D321" s="32" t="s">
        <v>55</v>
      </c>
      <c r="E321" s="33">
        <v>16</v>
      </c>
      <c r="F321" s="42"/>
      <c r="G321" s="33">
        <f>E321*F321</f>
        <v>0</v>
      </c>
    </row>
    <row r="322" spans="1:7" s="30" customFormat="1" ht="12">
      <c r="A322" s="31">
        <v>133</v>
      </c>
      <c r="B322" s="33" t="s">
        <v>708</v>
      </c>
      <c r="C322" s="33" t="s">
        <v>703</v>
      </c>
      <c r="D322" s="32" t="s">
        <v>55</v>
      </c>
      <c r="E322" s="33">
        <v>3</v>
      </c>
      <c r="F322" s="42"/>
      <c r="G322" s="33">
        <f>E322*F322</f>
        <v>0</v>
      </c>
    </row>
    <row r="323" spans="1:7" s="30" customFormat="1" ht="24">
      <c r="A323" s="31"/>
      <c r="B323" s="41" t="s">
        <v>709</v>
      </c>
      <c r="C323" s="41" t="s">
        <v>710</v>
      </c>
      <c r="D323" s="32"/>
      <c r="E323" s="33"/>
      <c r="F323" s="33"/>
      <c r="G323" s="33"/>
    </row>
    <row r="324" spans="1:7" s="30" customFormat="1" ht="12">
      <c r="A324" s="31">
        <v>134</v>
      </c>
      <c r="B324" s="33" t="s">
        <v>711</v>
      </c>
      <c r="C324" s="33" t="s">
        <v>703</v>
      </c>
      <c r="D324" s="32" t="s">
        <v>55</v>
      </c>
      <c r="E324" s="33">
        <v>17</v>
      </c>
      <c r="F324" s="42"/>
      <c r="G324" s="33">
        <f>E324*F324</f>
        <v>0</v>
      </c>
    </row>
    <row r="325" spans="1:7" s="30" customFormat="1" ht="12">
      <c r="A325" s="31"/>
      <c r="B325" s="41" t="s">
        <v>712</v>
      </c>
      <c r="C325" s="41" t="s">
        <v>713</v>
      </c>
      <c r="D325" s="32"/>
      <c r="E325" s="33"/>
      <c r="F325" s="33"/>
      <c r="G325" s="33"/>
    </row>
    <row r="326" spans="1:7" s="30" customFormat="1" ht="12.75" customHeight="1">
      <c r="A326" s="31"/>
      <c r="B326" s="41" t="s">
        <v>714</v>
      </c>
      <c r="C326" s="41" t="s">
        <v>715</v>
      </c>
      <c r="D326" s="32"/>
      <c r="E326" s="33"/>
      <c r="F326" s="33"/>
      <c r="G326" s="33"/>
    </row>
    <row r="327" spans="1:7" s="34" customFormat="1" ht="12">
      <c r="A327" s="31"/>
      <c r="B327" s="41" t="s">
        <v>716</v>
      </c>
      <c r="C327" s="41" t="s">
        <v>717</v>
      </c>
      <c r="D327" s="32"/>
      <c r="E327" s="33"/>
      <c r="F327" s="33"/>
      <c r="G327" s="33"/>
    </row>
    <row r="328" spans="1:7" s="34" customFormat="1" ht="12">
      <c r="A328" s="31">
        <v>135</v>
      </c>
      <c r="B328" s="33" t="s">
        <v>718</v>
      </c>
      <c r="C328" s="33" t="s">
        <v>719</v>
      </c>
      <c r="D328" s="32" t="s">
        <v>55</v>
      </c>
      <c r="E328" s="33">
        <v>12</v>
      </c>
      <c r="F328" s="42"/>
      <c r="G328" s="33">
        <f>E328*F328</f>
        <v>0</v>
      </c>
    </row>
    <row r="329" spans="1:7" ht="12">
      <c r="A329" s="12"/>
      <c r="B329" s="19"/>
      <c r="C329" s="16" t="s">
        <v>662</v>
      </c>
      <c r="D329" s="17"/>
      <c r="E329" s="17"/>
      <c r="F329" s="18"/>
      <c r="G329" s="20">
        <f>SUM(G303:G328)</f>
        <v>0</v>
      </c>
    </row>
    <row r="330" spans="1:7" ht="12">
      <c r="A330" s="12"/>
      <c r="B330" s="19"/>
      <c r="C330" s="12"/>
      <c r="D330" s="12"/>
      <c r="E330" s="12"/>
      <c r="F330" s="12"/>
      <c r="G330" s="12"/>
    </row>
    <row r="331" spans="1:7" s="30" customFormat="1" ht="24">
      <c r="A331" s="31"/>
      <c r="B331" s="41" t="s">
        <v>721</v>
      </c>
      <c r="C331" s="41" t="s">
        <v>722</v>
      </c>
      <c r="D331" s="33"/>
      <c r="E331" s="33"/>
      <c r="F331" s="33"/>
      <c r="G331" s="33"/>
    </row>
    <row r="332" spans="1:7" s="30" customFormat="1" ht="12">
      <c r="A332" s="31"/>
      <c r="B332" s="41" t="s">
        <v>723</v>
      </c>
      <c r="C332" s="41" t="s">
        <v>724</v>
      </c>
      <c r="D332" s="33"/>
      <c r="E332" s="33"/>
      <c r="F332" s="33"/>
      <c r="G332" s="33"/>
    </row>
    <row r="333" spans="1:7" s="30" customFormat="1" ht="24">
      <c r="A333" s="31"/>
      <c r="B333" s="41" t="s">
        <v>725</v>
      </c>
      <c r="C333" s="41" t="s">
        <v>726</v>
      </c>
      <c r="D333" s="32"/>
      <c r="E333" s="33"/>
      <c r="F333" s="33"/>
      <c r="G333" s="33"/>
    </row>
    <row r="334" spans="1:7" s="30" customFormat="1" ht="12">
      <c r="A334" s="31">
        <v>136</v>
      </c>
      <c r="B334" s="33" t="s">
        <v>727</v>
      </c>
      <c r="C334" s="33" t="s">
        <v>728</v>
      </c>
      <c r="D334" s="32" t="s">
        <v>729</v>
      </c>
      <c r="E334" s="33">
        <v>510</v>
      </c>
      <c r="F334" s="42"/>
      <c r="G334" s="33">
        <f>E334*F334</f>
        <v>0</v>
      </c>
    </row>
    <row r="335" spans="1:7" s="30" customFormat="1" ht="36">
      <c r="A335" s="31"/>
      <c r="B335" s="41" t="s">
        <v>730</v>
      </c>
      <c r="C335" s="41" t="s">
        <v>731</v>
      </c>
      <c r="D335" s="32"/>
      <c r="E335" s="33"/>
      <c r="F335" s="33"/>
      <c r="G335" s="33"/>
    </row>
    <row r="336" spans="1:7" s="30" customFormat="1" ht="12">
      <c r="A336" s="31">
        <v>137</v>
      </c>
      <c r="B336" s="33" t="s">
        <v>732</v>
      </c>
      <c r="C336" s="33" t="s">
        <v>733</v>
      </c>
      <c r="D336" s="32" t="s">
        <v>55</v>
      </c>
      <c r="E336" s="33">
        <v>6</v>
      </c>
      <c r="F336" s="42"/>
      <c r="G336" s="33">
        <f>E336*F336</f>
        <v>0</v>
      </c>
    </row>
    <row r="337" spans="1:7" s="30" customFormat="1" ht="24">
      <c r="A337" s="31"/>
      <c r="B337" s="41" t="s">
        <v>734</v>
      </c>
      <c r="C337" s="41" t="s">
        <v>735</v>
      </c>
      <c r="D337" s="32"/>
      <c r="E337" s="33"/>
      <c r="F337" s="33"/>
      <c r="G337" s="33"/>
    </row>
    <row r="338" spans="1:7" s="30" customFormat="1" ht="12">
      <c r="A338" s="31"/>
      <c r="B338" s="41" t="s">
        <v>736</v>
      </c>
      <c r="C338" s="41" t="s">
        <v>737</v>
      </c>
      <c r="D338" s="32"/>
      <c r="E338" s="33"/>
      <c r="F338" s="33"/>
      <c r="G338" s="33"/>
    </row>
    <row r="339" spans="1:7" s="30" customFormat="1" ht="12">
      <c r="A339" s="31">
        <v>138</v>
      </c>
      <c r="B339" s="33" t="s">
        <v>738</v>
      </c>
      <c r="C339" s="33" t="s">
        <v>739</v>
      </c>
      <c r="D339" s="32" t="s">
        <v>55</v>
      </c>
      <c r="E339" s="33">
        <v>34</v>
      </c>
      <c r="F339" s="42"/>
      <c r="G339" s="33">
        <f>E339*F339</f>
        <v>0</v>
      </c>
    </row>
    <row r="340" spans="1:7" s="30" customFormat="1" ht="12">
      <c r="A340" s="31"/>
      <c r="B340" s="41" t="s">
        <v>740</v>
      </c>
      <c r="C340" s="41" t="s">
        <v>741</v>
      </c>
      <c r="D340" s="32"/>
      <c r="E340" s="33"/>
      <c r="F340" s="33"/>
      <c r="G340" s="33"/>
    </row>
    <row r="341" spans="1:7" s="30" customFormat="1" ht="12">
      <c r="A341" s="31"/>
      <c r="B341" s="41" t="s">
        <v>742</v>
      </c>
      <c r="C341" s="41" t="s">
        <v>743</v>
      </c>
      <c r="D341" s="32"/>
      <c r="E341" s="33"/>
      <c r="F341" s="33"/>
      <c r="G341" s="33"/>
    </row>
    <row r="342" spans="1:7" s="30" customFormat="1" ht="12">
      <c r="A342" s="31">
        <v>139</v>
      </c>
      <c r="B342" s="33" t="s">
        <v>744</v>
      </c>
      <c r="C342" s="33" t="s">
        <v>745</v>
      </c>
      <c r="D342" s="32" t="s">
        <v>55</v>
      </c>
      <c r="E342" s="33">
        <v>17</v>
      </c>
      <c r="F342" s="42"/>
      <c r="G342" s="33">
        <f>E342*F342</f>
        <v>0</v>
      </c>
    </row>
    <row r="343" spans="1:7" s="30" customFormat="1" ht="12">
      <c r="A343" s="31"/>
      <c r="B343" s="41" t="s">
        <v>746</v>
      </c>
      <c r="C343" s="41" t="s">
        <v>747</v>
      </c>
      <c r="D343" s="32"/>
      <c r="E343" s="33"/>
      <c r="F343" s="33"/>
      <c r="G343" s="33"/>
    </row>
    <row r="344" spans="1:7" s="30" customFormat="1" ht="12.75" customHeight="1">
      <c r="A344" s="31"/>
      <c r="B344" s="41" t="s">
        <v>748</v>
      </c>
      <c r="C344" s="41" t="s">
        <v>749</v>
      </c>
      <c r="D344" s="32"/>
      <c r="E344" s="33"/>
      <c r="F344" s="33"/>
      <c r="G344" s="33"/>
    </row>
    <row r="345" spans="1:7" s="34" customFormat="1" ht="12">
      <c r="A345" s="31"/>
      <c r="B345" s="41" t="s">
        <v>750</v>
      </c>
      <c r="C345" s="41" t="s">
        <v>751</v>
      </c>
      <c r="D345" s="32"/>
      <c r="E345" s="33"/>
      <c r="F345" s="33"/>
      <c r="G345" s="33"/>
    </row>
    <row r="346" spans="1:7" s="34" customFormat="1" ht="12">
      <c r="A346" s="31">
        <v>140</v>
      </c>
      <c r="B346" s="33" t="s">
        <v>752</v>
      </c>
      <c r="C346" s="33" t="s">
        <v>753</v>
      </c>
      <c r="D346" s="32" t="s">
        <v>55</v>
      </c>
      <c r="E346" s="33">
        <v>30</v>
      </c>
      <c r="F346" s="42"/>
      <c r="G346" s="33">
        <f>E346*F346</f>
        <v>0</v>
      </c>
    </row>
    <row r="347" spans="1:7" ht="12">
      <c r="A347" s="12"/>
      <c r="B347" s="19"/>
      <c r="C347" s="16" t="s">
        <v>720</v>
      </c>
      <c r="D347" s="17"/>
      <c r="E347" s="17"/>
      <c r="F347" s="18"/>
      <c r="G347" s="20">
        <f>SUM(G331:G346)</f>
        <v>0</v>
      </c>
    </row>
    <row r="348" spans="1:7" ht="12">
      <c r="A348" s="12"/>
      <c r="B348" s="19"/>
      <c r="C348" s="12"/>
      <c r="D348" s="12"/>
      <c r="E348" s="12"/>
      <c r="F348" s="12"/>
      <c r="G348" s="12"/>
    </row>
    <row r="349" spans="1:7" s="30" customFormat="1" ht="12">
      <c r="A349" s="31"/>
      <c r="B349" s="41" t="s">
        <v>755</v>
      </c>
      <c r="C349" s="41" t="s">
        <v>756</v>
      </c>
      <c r="D349" s="33"/>
      <c r="E349" s="33"/>
      <c r="F349" s="33"/>
      <c r="G349" s="33"/>
    </row>
    <row r="350" spans="1:7" s="30" customFormat="1" ht="12">
      <c r="A350" s="31"/>
      <c r="B350" s="41" t="s">
        <v>757</v>
      </c>
      <c r="C350" s="41" t="s">
        <v>758</v>
      </c>
      <c r="D350" s="33"/>
      <c r="E350" s="33"/>
      <c r="F350" s="33"/>
      <c r="G350" s="33"/>
    </row>
    <row r="351" spans="1:7" s="30" customFormat="1" ht="12">
      <c r="A351" s="31"/>
      <c r="B351" s="41" t="s">
        <v>759</v>
      </c>
      <c r="C351" s="41" t="s">
        <v>760</v>
      </c>
      <c r="D351" s="32"/>
      <c r="E351" s="33"/>
      <c r="F351" s="33"/>
      <c r="G351" s="33"/>
    </row>
    <row r="352" spans="1:7" s="30" customFormat="1" ht="12">
      <c r="A352" s="31"/>
      <c r="B352" s="41" t="s">
        <v>761</v>
      </c>
      <c r="C352" s="41" t="s">
        <v>762</v>
      </c>
      <c r="D352" s="32"/>
      <c r="E352" s="33"/>
      <c r="F352" s="33"/>
      <c r="G352" s="33"/>
    </row>
    <row r="353" spans="1:7" s="30" customFormat="1" ht="12">
      <c r="A353" s="31">
        <v>141</v>
      </c>
      <c r="B353" s="33" t="s">
        <v>763</v>
      </c>
      <c r="C353" s="33" t="s">
        <v>764</v>
      </c>
      <c r="D353" s="32" t="s">
        <v>55</v>
      </c>
      <c r="E353" s="33">
        <v>1</v>
      </c>
      <c r="F353" s="42"/>
      <c r="G353" s="33">
        <f>E353*F353</f>
        <v>0</v>
      </c>
    </row>
    <row r="354" spans="1:7" s="30" customFormat="1" ht="12.75" customHeight="1">
      <c r="A354" s="31"/>
      <c r="B354" s="41" t="s">
        <v>765</v>
      </c>
      <c r="C354" s="41" t="s">
        <v>766</v>
      </c>
      <c r="D354" s="32"/>
      <c r="E354" s="33"/>
      <c r="F354" s="33"/>
      <c r="G354" s="33"/>
    </row>
    <row r="355" spans="1:7" s="34" customFormat="1" ht="24">
      <c r="A355" s="31"/>
      <c r="B355" s="41" t="s">
        <v>767</v>
      </c>
      <c r="C355" s="41" t="s">
        <v>768</v>
      </c>
      <c r="D355" s="32"/>
      <c r="E355" s="33"/>
      <c r="F355" s="33"/>
      <c r="G355" s="33"/>
    </row>
    <row r="356" spans="1:7" s="34" customFormat="1" ht="12">
      <c r="A356" s="31">
        <v>142</v>
      </c>
      <c r="B356" s="33" t="s">
        <v>769</v>
      </c>
      <c r="C356" s="33" t="s">
        <v>770</v>
      </c>
      <c r="D356" s="32" t="s">
        <v>55</v>
      </c>
      <c r="E356" s="33">
        <v>1</v>
      </c>
      <c r="F356" s="42"/>
      <c r="G356" s="33">
        <f>E356*F356</f>
        <v>0</v>
      </c>
    </row>
    <row r="357" spans="1:7" ht="12">
      <c r="A357" s="12"/>
      <c r="B357" s="19"/>
      <c r="C357" s="16" t="s">
        <v>754</v>
      </c>
      <c r="D357" s="17"/>
      <c r="E357" s="17"/>
      <c r="F357" s="18"/>
      <c r="G357" s="20">
        <f>SUM(G349:G356)</f>
        <v>0</v>
      </c>
    </row>
    <row r="358" spans="1:7" ht="12">
      <c r="A358" s="12"/>
      <c r="B358" s="19"/>
      <c r="C358" s="12"/>
      <c r="D358" s="12"/>
      <c r="E358" s="12"/>
      <c r="F358" s="12"/>
      <c r="G358" s="12"/>
    </row>
    <row r="359" spans="1:7" s="30" customFormat="1" ht="12">
      <c r="A359" s="31"/>
      <c r="B359" s="41" t="s">
        <v>772</v>
      </c>
      <c r="C359" s="41" t="s">
        <v>773</v>
      </c>
      <c r="D359" s="33"/>
      <c r="E359" s="33"/>
      <c r="F359" s="33"/>
      <c r="G359" s="33"/>
    </row>
    <row r="360" spans="1:7" s="30" customFormat="1" ht="12">
      <c r="A360" s="31"/>
      <c r="B360" s="41" t="s">
        <v>774</v>
      </c>
      <c r="C360" s="41" t="s">
        <v>775</v>
      </c>
      <c r="D360" s="33"/>
      <c r="E360" s="33"/>
      <c r="F360" s="33"/>
      <c r="G360" s="33"/>
    </row>
    <row r="361" spans="1:7" s="30" customFormat="1" ht="12">
      <c r="A361" s="31"/>
      <c r="B361" s="41" t="s">
        <v>776</v>
      </c>
      <c r="C361" s="41" t="s">
        <v>777</v>
      </c>
      <c r="D361" s="33"/>
      <c r="E361" s="33"/>
      <c r="F361" s="33"/>
      <c r="G361" s="33"/>
    </row>
    <row r="362" spans="1:7" s="30" customFormat="1" ht="12">
      <c r="A362" s="31"/>
      <c r="B362" s="41" t="s">
        <v>778</v>
      </c>
      <c r="C362" s="41" t="s">
        <v>779</v>
      </c>
      <c r="D362" s="33"/>
      <c r="E362" s="33"/>
      <c r="F362" s="33"/>
      <c r="G362" s="33"/>
    </row>
    <row r="363" spans="1:7" s="30" customFormat="1" ht="12">
      <c r="A363" s="31">
        <v>143</v>
      </c>
      <c r="B363" s="33" t="s">
        <v>780</v>
      </c>
      <c r="C363" s="33" t="s">
        <v>781</v>
      </c>
      <c r="D363" s="32" t="s">
        <v>172</v>
      </c>
      <c r="E363" s="33">
        <v>986.01</v>
      </c>
      <c r="F363" s="42"/>
      <c r="G363" s="33">
        <f>E363*F363</f>
        <v>0</v>
      </c>
    </row>
    <row r="364" spans="1:7" s="30" customFormat="1" ht="12">
      <c r="A364" s="31">
        <v>144</v>
      </c>
      <c r="B364" s="33" t="s">
        <v>782</v>
      </c>
      <c r="C364" s="33" t="s">
        <v>783</v>
      </c>
      <c r="D364" s="32" t="s">
        <v>172</v>
      </c>
      <c r="E364" s="33">
        <v>978.26</v>
      </c>
      <c r="F364" s="42"/>
      <c r="G364" s="33">
        <f>E364*F364</f>
        <v>0</v>
      </c>
    </row>
    <row r="365" spans="1:7" s="30" customFormat="1" ht="24">
      <c r="A365" s="31"/>
      <c r="B365" s="41" t="s">
        <v>784</v>
      </c>
      <c r="C365" s="41" t="s">
        <v>785</v>
      </c>
      <c r="D365" s="32"/>
      <c r="E365" s="33"/>
      <c r="F365" s="33"/>
      <c r="G365" s="33"/>
    </row>
    <row r="366" spans="1:7" s="30" customFormat="1" ht="12">
      <c r="A366" s="31">
        <v>145</v>
      </c>
      <c r="B366" s="33" t="s">
        <v>786</v>
      </c>
      <c r="C366" s="33" t="s">
        <v>787</v>
      </c>
      <c r="D366" s="32" t="s">
        <v>172</v>
      </c>
      <c r="E366" s="33">
        <v>1886</v>
      </c>
      <c r="F366" s="42"/>
      <c r="G366" s="33">
        <f>E366*F366</f>
        <v>0</v>
      </c>
    </row>
    <row r="367" spans="1:7" s="30" customFormat="1" ht="12">
      <c r="A367" s="31"/>
      <c r="B367" s="41" t="s">
        <v>788</v>
      </c>
      <c r="C367" s="41" t="s">
        <v>789</v>
      </c>
      <c r="D367" s="32"/>
      <c r="E367" s="33"/>
      <c r="F367" s="33"/>
      <c r="G367" s="33"/>
    </row>
    <row r="368" spans="1:7" s="30" customFormat="1" ht="12">
      <c r="A368" s="31"/>
      <c r="B368" s="41" t="s">
        <v>790</v>
      </c>
      <c r="C368" s="41" t="s">
        <v>791</v>
      </c>
      <c r="D368" s="32"/>
      <c r="E368" s="33"/>
      <c r="F368" s="33"/>
      <c r="G368" s="33"/>
    </row>
    <row r="369" spans="1:7" s="30" customFormat="1" ht="12.75" customHeight="1">
      <c r="A369" s="31">
        <v>146</v>
      </c>
      <c r="B369" s="33" t="s">
        <v>792</v>
      </c>
      <c r="C369" s="33" t="s">
        <v>793</v>
      </c>
      <c r="D369" s="32" t="s">
        <v>172</v>
      </c>
      <c r="E369" s="33">
        <v>3091.51</v>
      </c>
      <c r="F369" s="42"/>
      <c r="G369" s="33">
        <f>E369*F369</f>
        <v>0</v>
      </c>
    </row>
    <row r="370" spans="1:7" s="34" customFormat="1" ht="24">
      <c r="A370" s="31"/>
      <c r="B370" s="41" t="s">
        <v>794</v>
      </c>
      <c r="C370" s="41" t="s">
        <v>795</v>
      </c>
      <c r="D370" s="32"/>
      <c r="E370" s="33"/>
      <c r="F370" s="33"/>
      <c r="G370" s="33"/>
    </row>
    <row r="371" spans="1:7" s="34" customFormat="1" ht="12">
      <c r="A371" s="31">
        <v>147</v>
      </c>
      <c r="B371" s="33" t="s">
        <v>796</v>
      </c>
      <c r="C371" s="33" t="s">
        <v>797</v>
      </c>
      <c r="D371" s="32" t="s">
        <v>172</v>
      </c>
      <c r="E371" s="33">
        <v>1886</v>
      </c>
      <c r="F371" s="42"/>
      <c r="G371" s="33">
        <f>E371*F371</f>
        <v>0</v>
      </c>
    </row>
    <row r="372" spans="1:7" ht="12">
      <c r="A372" s="12"/>
      <c r="B372" s="19"/>
      <c r="C372" s="16" t="s">
        <v>771</v>
      </c>
      <c r="D372" s="17"/>
      <c r="E372" s="17"/>
      <c r="F372" s="18"/>
      <c r="G372" s="20">
        <f>SUM(G359:G371)</f>
        <v>0</v>
      </c>
    </row>
    <row r="373" spans="1:7" ht="12">
      <c r="A373" s="12"/>
      <c r="B373" s="19"/>
      <c r="C373" s="12"/>
      <c r="D373" s="12"/>
      <c r="E373" s="12"/>
      <c r="F373" s="12"/>
      <c r="G373" s="12"/>
    </row>
    <row r="374" spans="1:7" s="30" customFormat="1" ht="24">
      <c r="A374" s="31"/>
      <c r="B374" s="41" t="s">
        <v>798</v>
      </c>
      <c r="C374" s="41" t="s">
        <v>799</v>
      </c>
      <c r="D374" s="33"/>
      <c r="E374" s="33"/>
      <c r="F374" s="33"/>
      <c r="G374" s="33"/>
    </row>
    <row r="375" spans="1:7" s="30" customFormat="1" ht="12">
      <c r="A375" s="31"/>
      <c r="B375" s="41" t="s">
        <v>800</v>
      </c>
      <c r="C375" s="41" t="s">
        <v>801</v>
      </c>
      <c r="D375" s="33"/>
      <c r="E375" s="33"/>
      <c r="F375" s="33"/>
      <c r="G375" s="33"/>
    </row>
    <row r="376" spans="1:7" s="30" customFormat="1" ht="12">
      <c r="A376" s="31"/>
      <c r="B376" s="41" t="s">
        <v>802</v>
      </c>
      <c r="C376" s="41" t="s">
        <v>803</v>
      </c>
      <c r="D376" s="33"/>
      <c r="E376" s="33"/>
      <c r="F376" s="33"/>
      <c r="G376" s="33"/>
    </row>
    <row r="377" spans="1:7" s="30" customFormat="1" ht="12.75" customHeight="1">
      <c r="A377" s="31"/>
      <c r="B377" s="41" t="s">
        <v>804</v>
      </c>
      <c r="C377" s="41" t="s">
        <v>805</v>
      </c>
      <c r="D377" s="32"/>
      <c r="E377" s="33"/>
      <c r="F377" s="33"/>
      <c r="G377" s="33"/>
    </row>
    <row r="378" spans="1:7" s="34" customFormat="1" ht="12">
      <c r="A378" s="31">
        <v>148</v>
      </c>
      <c r="B378" s="33" t="s">
        <v>806</v>
      </c>
      <c r="C378" s="33" t="s">
        <v>807</v>
      </c>
      <c r="D378" s="32" t="s">
        <v>0</v>
      </c>
      <c r="E378" s="33">
        <v>1230</v>
      </c>
      <c r="F378" s="42"/>
      <c r="G378" s="33">
        <f>E378*F378</f>
        <v>0</v>
      </c>
    </row>
    <row r="379" spans="1:7" s="34" customFormat="1" ht="12">
      <c r="A379" s="31">
        <v>149</v>
      </c>
      <c r="B379" s="33" t="s">
        <v>808</v>
      </c>
      <c r="C379" s="33" t="s">
        <v>809</v>
      </c>
      <c r="D379" s="32" t="s">
        <v>0</v>
      </c>
      <c r="E379" s="33">
        <v>1470</v>
      </c>
      <c r="F379" s="42"/>
      <c r="G379" s="33">
        <f>E379*F379</f>
        <v>0</v>
      </c>
    </row>
    <row r="380" spans="1:7" ht="12">
      <c r="A380" s="12"/>
      <c r="B380" s="19"/>
      <c r="C380" s="16" t="s">
        <v>854</v>
      </c>
      <c r="D380" s="17"/>
      <c r="E380" s="17"/>
      <c r="F380" s="18"/>
      <c r="G380" s="20">
        <f>SUM(G374:G379)</f>
        <v>0</v>
      </c>
    </row>
    <row r="381" spans="1:7" ht="12">
      <c r="A381" s="12"/>
      <c r="B381" s="19"/>
      <c r="C381" s="12"/>
      <c r="D381" s="12"/>
      <c r="E381" s="12"/>
      <c r="F381" s="12"/>
      <c r="G381" s="12"/>
    </row>
    <row r="382" spans="1:7" s="30" customFormat="1" ht="24">
      <c r="A382" s="31"/>
      <c r="B382" s="41" t="s">
        <v>810</v>
      </c>
      <c r="C382" s="41" t="s">
        <v>811</v>
      </c>
      <c r="D382" s="33"/>
      <c r="E382" s="33"/>
      <c r="F382" s="33"/>
      <c r="G382" s="33"/>
    </row>
    <row r="383" spans="1:7" s="30" customFormat="1" ht="12">
      <c r="A383" s="31"/>
      <c r="B383" s="41" t="s">
        <v>812</v>
      </c>
      <c r="C383" s="41" t="s">
        <v>813</v>
      </c>
      <c r="D383" s="33"/>
      <c r="E383" s="33"/>
      <c r="F383" s="33"/>
      <c r="G383" s="33"/>
    </row>
    <row r="384" spans="1:7" s="30" customFormat="1" ht="12">
      <c r="A384" s="31"/>
      <c r="B384" s="41" t="s">
        <v>814</v>
      </c>
      <c r="C384" s="41" t="s">
        <v>815</v>
      </c>
      <c r="D384" s="33"/>
      <c r="E384" s="33"/>
      <c r="F384" s="33"/>
      <c r="G384" s="33"/>
    </row>
    <row r="385" spans="1:7" s="30" customFormat="1" ht="36">
      <c r="A385" s="31"/>
      <c r="B385" s="41" t="s">
        <v>816</v>
      </c>
      <c r="C385" s="41" t="s">
        <v>817</v>
      </c>
      <c r="D385" s="33"/>
      <c r="E385" s="33"/>
      <c r="F385" s="33"/>
      <c r="G385" s="33"/>
    </row>
    <row r="386" spans="1:7" s="30" customFormat="1" ht="12">
      <c r="A386" s="31">
        <v>150</v>
      </c>
      <c r="B386" s="33" t="s">
        <v>818</v>
      </c>
      <c r="C386" s="33" t="s">
        <v>819</v>
      </c>
      <c r="D386" s="32" t="s">
        <v>55</v>
      </c>
      <c r="E386" s="33">
        <v>95</v>
      </c>
      <c r="F386" s="42"/>
      <c r="G386" s="33">
        <f>E386*F386</f>
        <v>0</v>
      </c>
    </row>
    <row r="387" spans="1:7" s="30" customFormat="1" ht="36">
      <c r="A387" s="31"/>
      <c r="B387" s="41" t="s">
        <v>820</v>
      </c>
      <c r="C387" s="41" t="s">
        <v>821</v>
      </c>
      <c r="D387" s="32"/>
      <c r="E387" s="33"/>
      <c r="F387" s="33"/>
      <c r="G387" s="33"/>
    </row>
    <row r="388" spans="1:7" s="30" customFormat="1" ht="12">
      <c r="A388" s="31">
        <v>151</v>
      </c>
      <c r="B388" s="33" t="s">
        <v>822</v>
      </c>
      <c r="C388" s="33" t="s">
        <v>819</v>
      </c>
      <c r="D388" s="32" t="s">
        <v>55</v>
      </c>
      <c r="E388" s="33">
        <v>3</v>
      </c>
      <c r="F388" s="42"/>
      <c r="G388" s="33">
        <f>E388*F388</f>
        <v>0</v>
      </c>
    </row>
    <row r="389" spans="1:7" s="30" customFormat="1" ht="24">
      <c r="A389" s="31"/>
      <c r="B389" s="41" t="s">
        <v>823</v>
      </c>
      <c r="C389" s="41" t="s">
        <v>824</v>
      </c>
      <c r="D389" s="32"/>
      <c r="E389" s="33"/>
      <c r="F389" s="33"/>
      <c r="G389" s="33"/>
    </row>
    <row r="390" spans="1:7" s="30" customFormat="1" ht="12">
      <c r="A390" s="31">
        <v>152</v>
      </c>
      <c r="B390" s="33" t="s">
        <v>825</v>
      </c>
      <c r="C390" s="33" t="s">
        <v>819</v>
      </c>
      <c r="D390" s="32" t="s">
        <v>55</v>
      </c>
      <c r="E390" s="33">
        <v>3</v>
      </c>
      <c r="F390" s="42"/>
      <c r="G390" s="33">
        <f>E390*F390</f>
        <v>0</v>
      </c>
    </row>
    <row r="391" spans="1:7" s="30" customFormat="1" ht="12">
      <c r="A391" s="31"/>
      <c r="B391" s="41" t="s">
        <v>826</v>
      </c>
      <c r="C391" s="41" t="s">
        <v>827</v>
      </c>
      <c r="D391" s="32"/>
      <c r="E391" s="33"/>
      <c r="F391" s="33"/>
      <c r="G391" s="33"/>
    </row>
    <row r="392" spans="1:7" s="30" customFormat="1" ht="12">
      <c r="A392" s="31"/>
      <c r="B392" s="41" t="s">
        <v>828</v>
      </c>
      <c r="C392" s="41" t="s">
        <v>829</v>
      </c>
      <c r="D392" s="32"/>
      <c r="E392" s="33"/>
      <c r="F392" s="33"/>
      <c r="G392" s="33"/>
    </row>
    <row r="393" spans="1:7" s="30" customFormat="1" ht="12">
      <c r="A393" s="31"/>
      <c r="B393" s="41" t="s">
        <v>830</v>
      </c>
      <c r="C393" s="41" t="s">
        <v>831</v>
      </c>
      <c r="D393" s="32"/>
      <c r="E393" s="33"/>
      <c r="F393" s="33"/>
      <c r="G393" s="33"/>
    </row>
    <row r="394" spans="1:7" s="30" customFormat="1" ht="24">
      <c r="A394" s="31">
        <v>153</v>
      </c>
      <c r="B394" s="33" t="s">
        <v>832</v>
      </c>
      <c r="C394" s="33" t="s">
        <v>833</v>
      </c>
      <c r="D394" s="32" t="s">
        <v>55</v>
      </c>
      <c r="E394" s="33">
        <v>88</v>
      </c>
      <c r="F394" s="42"/>
      <c r="G394" s="33">
        <f>E394*F394</f>
        <v>0</v>
      </c>
    </row>
    <row r="395" spans="1:7" s="30" customFormat="1" ht="12">
      <c r="A395" s="31"/>
      <c r="B395" s="41" t="s">
        <v>834</v>
      </c>
      <c r="C395" s="41" t="s">
        <v>835</v>
      </c>
      <c r="D395" s="32"/>
      <c r="E395" s="33"/>
      <c r="F395" s="33"/>
      <c r="G395" s="33"/>
    </row>
    <row r="396" spans="1:7" s="30" customFormat="1" ht="24">
      <c r="A396" s="31">
        <v>154</v>
      </c>
      <c r="B396" s="33" t="s">
        <v>836</v>
      </c>
      <c r="C396" s="33" t="s">
        <v>837</v>
      </c>
      <c r="D396" s="32" t="s">
        <v>55</v>
      </c>
      <c r="E396" s="33">
        <v>10</v>
      </c>
      <c r="F396" s="42"/>
      <c r="G396" s="33">
        <f>E396*F396</f>
        <v>0</v>
      </c>
    </row>
    <row r="397" spans="1:7" s="30" customFormat="1" ht="12">
      <c r="A397" s="31"/>
      <c r="B397" s="41" t="s">
        <v>838</v>
      </c>
      <c r="C397" s="41" t="s">
        <v>839</v>
      </c>
      <c r="D397" s="32"/>
      <c r="E397" s="33"/>
      <c r="F397" s="33"/>
      <c r="G397" s="33"/>
    </row>
    <row r="398" spans="1:7" s="30" customFormat="1" ht="12">
      <c r="A398" s="31"/>
      <c r="B398" s="41" t="s">
        <v>840</v>
      </c>
      <c r="C398" s="41" t="s">
        <v>841</v>
      </c>
      <c r="D398" s="32"/>
      <c r="E398" s="33"/>
      <c r="F398" s="33"/>
      <c r="G398" s="33"/>
    </row>
    <row r="399" spans="1:7" s="30" customFormat="1" ht="12">
      <c r="A399" s="31"/>
      <c r="B399" s="41" t="s">
        <v>842</v>
      </c>
      <c r="C399" s="41" t="s">
        <v>843</v>
      </c>
      <c r="D399" s="32"/>
      <c r="E399" s="33"/>
      <c r="F399" s="33"/>
      <c r="G399" s="33"/>
    </row>
    <row r="400" spans="1:7" s="30" customFormat="1" ht="12">
      <c r="A400" s="31">
        <v>155</v>
      </c>
      <c r="B400" s="33" t="s">
        <v>844</v>
      </c>
      <c r="C400" s="33" t="s">
        <v>845</v>
      </c>
      <c r="D400" s="32" t="s">
        <v>55</v>
      </c>
      <c r="E400" s="33">
        <v>95</v>
      </c>
      <c r="F400" s="42"/>
      <c r="G400" s="33">
        <f>E400*F400</f>
        <v>0</v>
      </c>
    </row>
    <row r="401" spans="1:7" s="30" customFormat="1" ht="12">
      <c r="A401" s="31">
        <v>156</v>
      </c>
      <c r="B401" s="33" t="s">
        <v>846</v>
      </c>
      <c r="C401" s="33" t="s">
        <v>847</v>
      </c>
      <c r="D401" s="32" t="s">
        <v>55</v>
      </c>
      <c r="E401" s="33">
        <v>3</v>
      </c>
      <c r="F401" s="42"/>
      <c r="G401" s="33">
        <f>E401*F401</f>
        <v>0</v>
      </c>
    </row>
    <row r="402" spans="1:7" s="30" customFormat="1" ht="12">
      <c r="A402" s="31"/>
      <c r="B402" s="41" t="s">
        <v>848</v>
      </c>
      <c r="C402" s="41" t="s">
        <v>849</v>
      </c>
      <c r="D402" s="32"/>
      <c r="E402" s="33"/>
      <c r="F402" s="33"/>
      <c r="G402" s="33"/>
    </row>
    <row r="403" spans="1:7" s="30" customFormat="1" ht="12.75" customHeight="1">
      <c r="A403" s="31"/>
      <c r="B403" s="41" t="s">
        <v>850</v>
      </c>
      <c r="C403" s="41" t="s">
        <v>851</v>
      </c>
      <c r="D403" s="32"/>
      <c r="E403" s="33"/>
      <c r="F403" s="33"/>
      <c r="G403" s="33"/>
    </row>
    <row r="404" spans="1:7" s="34" customFormat="1" ht="12">
      <c r="A404" s="31">
        <v>157</v>
      </c>
      <c r="B404" s="33" t="s">
        <v>852</v>
      </c>
      <c r="C404" s="33" t="s">
        <v>845</v>
      </c>
      <c r="D404" s="32" t="s">
        <v>55</v>
      </c>
      <c r="E404" s="33">
        <v>95</v>
      </c>
      <c r="F404" s="42"/>
      <c r="G404" s="33">
        <f>E404*F404</f>
        <v>0</v>
      </c>
    </row>
    <row r="405" spans="1:7" s="34" customFormat="1" ht="12">
      <c r="A405" s="31">
        <v>158</v>
      </c>
      <c r="B405" s="33" t="s">
        <v>853</v>
      </c>
      <c r="C405" s="33" t="s">
        <v>847</v>
      </c>
      <c r="D405" s="32" t="s">
        <v>55</v>
      </c>
      <c r="E405" s="33">
        <v>3</v>
      </c>
      <c r="F405" s="42"/>
      <c r="G405" s="33">
        <f>E405*F405</f>
        <v>0</v>
      </c>
    </row>
    <row r="406" spans="1:7" ht="12">
      <c r="A406" s="12"/>
      <c r="B406" s="19"/>
      <c r="C406" s="16" t="s">
        <v>855</v>
      </c>
      <c r="D406" s="17"/>
      <c r="E406" s="17"/>
      <c r="F406" s="18"/>
      <c r="G406" s="20">
        <f>SUM(G382:G405)</f>
        <v>0</v>
      </c>
    </row>
    <row r="407" spans="1:7" ht="12">
      <c r="A407" s="12"/>
      <c r="B407" s="19"/>
      <c r="C407" s="12"/>
      <c r="D407" s="12"/>
      <c r="E407" s="12"/>
      <c r="F407" s="12"/>
      <c r="G407" s="12"/>
    </row>
    <row r="408" spans="1:7" ht="12">
      <c r="A408" s="31"/>
      <c r="B408" s="26" t="s">
        <v>223</v>
      </c>
      <c r="C408" s="26" t="s">
        <v>224</v>
      </c>
      <c r="D408" s="31"/>
      <c r="E408" s="33"/>
      <c r="F408" s="33"/>
      <c r="G408" s="33"/>
    </row>
    <row r="409" spans="1:7" ht="12">
      <c r="A409" s="31"/>
      <c r="B409" s="26" t="s">
        <v>225</v>
      </c>
      <c r="C409" s="26" t="s">
        <v>226</v>
      </c>
      <c r="D409" s="31"/>
      <c r="E409" s="33"/>
      <c r="F409" s="33"/>
      <c r="G409" s="33"/>
    </row>
    <row r="410" spans="1:7" ht="12">
      <c r="A410" s="31"/>
      <c r="B410" s="26" t="s">
        <v>227</v>
      </c>
      <c r="C410" s="26" t="s">
        <v>228</v>
      </c>
      <c r="D410" s="31"/>
      <c r="E410" s="33"/>
      <c r="F410" s="33"/>
      <c r="G410" s="33"/>
    </row>
    <row r="411" spans="1:7" ht="12">
      <c r="A411" s="31">
        <v>159</v>
      </c>
      <c r="B411" s="31" t="s">
        <v>229</v>
      </c>
      <c r="C411" s="31" t="s">
        <v>230</v>
      </c>
      <c r="D411" s="32" t="s">
        <v>172</v>
      </c>
      <c r="E411" s="33">
        <v>6652.8</v>
      </c>
      <c r="F411" s="42"/>
      <c r="G411" s="33">
        <f>E411*F411</f>
        <v>0</v>
      </c>
    </row>
    <row r="412" spans="1:7" ht="12">
      <c r="A412" s="12"/>
      <c r="B412" s="19"/>
      <c r="C412" s="16" t="s">
        <v>214</v>
      </c>
      <c r="D412" s="17"/>
      <c r="E412" s="17"/>
      <c r="F412" s="18"/>
      <c r="G412" s="20">
        <f>SUM(G408:G411)</f>
        <v>0</v>
      </c>
    </row>
    <row r="413" spans="1:7" ht="12">
      <c r="A413" s="12"/>
      <c r="B413" s="19"/>
      <c r="C413" s="12"/>
      <c r="D413" s="13"/>
      <c r="E413" s="13"/>
      <c r="F413" s="14"/>
      <c r="G413" s="15"/>
    </row>
    <row r="414" spans="1:7" ht="12">
      <c r="A414" s="31"/>
      <c r="B414" s="26" t="s">
        <v>215</v>
      </c>
      <c r="C414" s="26" t="s">
        <v>216</v>
      </c>
      <c r="D414" s="31"/>
      <c r="E414" s="33"/>
      <c r="F414" s="33"/>
      <c r="G414" s="33"/>
    </row>
    <row r="415" spans="1:7" ht="24">
      <c r="A415" s="31"/>
      <c r="B415" s="26" t="s">
        <v>217</v>
      </c>
      <c r="C415" s="26" t="s">
        <v>218</v>
      </c>
      <c r="D415" s="31"/>
      <c r="E415" s="33"/>
      <c r="F415" s="33"/>
      <c r="G415" s="33"/>
    </row>
    <row r="416" spans="1:7" ht="24">
      <c r="A416" s="31"/>
      <c r="B416" s="26" t="s">
        <v>219</v>
      </c>
      <c r="C416" s="26" t="s">
        <v>220</v>
      </c>
      <c r="D416" s="31"/>
      <c r="E416" s="33"/>
      <c r="F416" s="33"/>
      <c r="G416" s="33"/>
    </row>
    <row r="417" spans="1:7" ht="24">
      <c r="A417" s="31">
        <v>160</v>
      </c>
      <c r="B417" s="31" t="s">
        <v>221</v>
      </c>
      <c r="C417" s="31" t="s">
        <v>222</v>
      </c>
      <c r="D417" s="32" t="s">
        <v>1</v>
      </c>
      <c r="E417" s="33">
        <v>1</v>
      </c>
      <c r="F417" s="42"/>
      <c r="G417" s="33">
        <f>E417*F417</f>
        <v>0</v>
      </c>
    </row>
    <row r="418" spans="1:7" ht="12">
      <c r="A418" s="12"/>
      <c r="B418" s="19"/>
      <c r="C418" s="16" t="s">
        <v>213</v>
      </c>
      <c r="D418" s="17"/>
      <c r="E418" s="17"/>
      <c r="F418" s="18"/>
      <c r="G418" s="20">
        <f>SUM(G414:G417)</f>
        <v>0</v>
      </c>
    </row>
    <row r="419" spans="1:7" ht="12">
      <c r="A419" s="12"/>
      <c r="B419" s="19"/>
      <c r="C419" s="16" t="s">
        <v>232</v>
      </c>
      <c r="D419" s="17"/>
      <c r="E419" s="17"/>
      <c r="F419" s="18"/>
      <c r="G419" s="20">
        <f>G41+G68+G102+G198+G219+G226+G297+G329+G347+G357+G372+G380+G406+G412+G418</f>
        <v>0</v>
      </c>
    </row>
    <row r="420" spans="3:7" s="21" customFormat="1" ht="24" customHeight="1">
      <c r="C420" s="48" t="s">
        <v>19</v>
      </c>
      <c r="D420" s="49"/>
      <c r="E420" s="49"/>
      <c r="F420" s="50"/>
      <c r="G420" s="22">
        <f>G419</f>
        <v>0</v>
      </c>
    </row>
    <row r="421" ht="12">
      <c r="G421" s="7"/>
    </row>
    <row r="422" spans="3:7" ht="12">
      <c r="C422" s="2" t="s">
        <v>18</v>
      </c>
      <c r="G422" s="7"/>
    </row>
    <row r="423" ht="12">
      <c r="G423" s="7"/>
    </row>
    <row r="424" spans="1:7" ht="24">
      <c r="A424" s="31"/>
      <c r="B424" s="26" t="s">
        <v>27</v>
      </c>
      <c r="C424" s="26" t="s">
        <v>28</v>
      </c>
      <c r="D424" s="32"/>
      <c r="E424" s="32"/>
      <c r="F424" s="33"/>
      <c r="G424" s="33"/>
    </row>
    <row r="425" spans="1:7" ht="36">
      <c r="A425" s="31"/>
      <c r="B425" s="26" t="s">
        <v>29</v>
      </c>
      <c r="C425" s="26" t="s">
        <v>30</v>
      </c>
      <c r="D425" s="32"/>
      <c r="E425" s="32"/>
      <c r="F425" s="33"/>
      <c r="G425" s="33"/>
    </row>
    <row r="426" spans="1:7" ht="24">
      <c r="A426" s="31"/>
      <c r="B426" s="26" t="s">
        <v>31</v>
      </c>
      <c r="C426" s="26" t="s">
        <v>32</v>
      </c>
      <c r="D426" s="32"/>
      <c r="E426" s="32"/>
      <c r="F426" s="33"/>
      <c r="G426" s="33"/>
    </row>
    <row r="427" spans="1:7" ht="12">
      <c r="A427" s="31"/>
      <c r="B427" s="31" t="s">
        <v>33</v>
      </c>
      <c r="C427" s="31" t="s">
        <v>34</v>
      </c>
      <c r="D427" s="32"/>
      <c r="E427" s="32"/>
      <c r="F427" s="33"/>
      <c r="G427" s="33"/>
    </row>
    <row r="428" spans="1:7" ht="12">
      <c r="A428" s="31">
        <v>161</v>
      </c>
      <c r="B428" s="31" t="s">
        <v>35</v>
      </c>
      <c r="C428" s="31" t="s">
        <v>36</v>
      </c>
      <c r="D428" s="32" t="s">
        <v>1</v>
      </c>
      <c r="E428" s="33">
        <v>1</v>
      </c>
      <c r="F428" s="33">
        <v>1500</v>
      </c>
      <c r="G428" s="33">
        <f>E428*F428</f>
        <v>1500</v>
      </c>
    </row>
    <row r="429" spans="1:7" ht="12">
      <c r="A429" s="31">
        <v>162</v>
      </c>
      <c r="B429" s="31" t="s">
        <v>37</v>
      </c>
      <c r="C429" s="31" t="s">
        <v>38</v>
      </c>
      <c r="D429" s="32" t="s">
        <v>1</v>
      </c>
      <c r="E429" s="33">
        <v>1</v>
      </c>
      <c r="F429" s="33">
        <v>750</v>
      </c>
      <c r="G429" s="33">
        <f aca="true" t="shared" si="4" ref="G429:G456">E429*F429</f>
        <v>750</v>
      </c>
    </row>
    <row r="430" spans="1:7" ht="12">
      <c r="A430" s="31"/>
      <c r="B430" s="26" t="s">
        <v>39</v>
      </c>
      <c r="C430" s="26" t="s">
        <v>40</v>
      </c>
      <c r="D430" s="32"/>
      <c r="E430" s="33"/>
      <c r="F430" s="33"/>
      <c r="G430" s="33"/>
    </row>
    <row r="431" spans="1:7" ht="12">
      <c r="A431" s="31">
        <v>163</v>
      </c>
      <c r="B431" s="31" t="s">
        <v>41</v>
      </c>
      <c r="C431" s="31" t="s">
        <v>42</v>
      </c>
      <c r="D431" s="32" t="s">
        <v>1</v>
      </c>
      <c r="E431" s="33">
        <v>1</v>
      </c>
      <c r="F431" s="33">
        <v>1000</v>
      </c>
      <c r="G431" s="33">
        <f t="shared" si="4"/>
        <v>1000</v>
      </c>
    </row>
    <row r="432" spans="1:7" ht="12">
      <c r="A432" s="31"/>
      <c r="B432" s="26" t="s">
        <v>43</v>
      </c>
      <c r="C432" s="26" t="s">
        <v>44</v>
      </c>
      <c r="D432" s="32"/>
      <c r="E432" s="33"/>
      <c r="F432" s="33"/>
      <c r="G432" s="33"/>
    </row>
    <row r="433" spans="1:7" ht="12" customHeight="1">
      <c r="A433" s="31">
        <v>164</v>
      </c>
      <c r="B433" s="31" t="s">
        <v>45</v>
      </c>
      <c r="C433" s="31" t="s">
        <v>46</v>
      </c>
      <c r="D433" s="32" t="s">
        <v>1</v>
      </c>
      <c r="E433" s="33">
        <v>1</v>
      </c>
      <c r="F433" s="33">
        <v>1500</v>
      </c>
      <c r="G433" s="33">
        <f t="shared" si="4"/>
        <v>1500</v>
      </c>
    </row>
    <row r="434" spans="1:7" ht="12" customHeight="1">
      <c r="A434" s="31">
        <v>165</v>
      </c>
      <c r="B434" s="31" t="s">
        <v>47</v>
      </c>
      <c r="C434" s="31" t="s">
        <v>48</v>
      </c>
      <c r="D434" s="32" t="s">
        <v>1</v>
      </c>
      <c r="E434" s="33">
        <v>1</v>
      </c>
      <c r="F434" s="33">
        <v>1500</v>
      </c>
      <c r="G434" s="33">
        <f t="shared" si="4"/>
        <v>1500</v>
      </c>
    </row>
    <row r="435" spans="1:7" ht="12">
      <c r="A435" s="31">
        <v>166</v>
      </c>
      <c r="B435" s="31" t="s">
        <v>49</v>
      </c>
      <c r="C435" s="31" t="s">
        <v>50</v>
      </c>
      <c r="D435" s="32" t="s">
        <v>1</v>
      </c>
      <c r="E435" s="33">
        <v>1</v>
      </c>
      <c r="F435" s="33">
        <v>1500</v>
      </c>
      <c r="G435" s="33">
        <f t="shared" si="4"/>
        <v>1500</v>
      </c>
    </row>
    <row r="436" spans="1:7" ht="12">
      <c r="A436" s="31"/>
      <c r="B436" s="31" t="s">
        <v>51</v>
      </c>
      <c r="C436" s="31" t="s">
        <v>52</v>
      </c>
      <c r="D436" s="32"/>
      <c r="E436" s="33"/>
      <c r="F436" s="33"/>
      <c r="G436" s="33"/>
    </row>
    <row r="437" spans="1:7" ht="12">
      <c r="A437" s="31">
        <v>167</v>
      </c>
      <c r="B437" s="31" t="s">
        <v>53</v>
      </c>
      <c r="C437" s="31" t="s">
        <v>54</v>
      </c>
      <c r="D437" s="32" t="s">
        <v>55</v>
      </c>
      <c r="E437" s="33">
        <v>2</v>
      </c>
      <c r="F437" s="33">
        <v>100</v>
      </c>
      <c r="G437" s="33">
        <f t="shared" si="4"/>
        <v>200</v>
      </c>
    </row>
    <row r="438" spans="1:7" ht="12">
      <c r="A438" s="31">
        <v>168</v>
      </c>
      <c r="B438" s="31" t="s">
        <v>56</v>
      </c>
      <c r="C438" s="31" t="s">
        <v>57</v>
      </c>
      <c r="D438" s="32" t="s">
        <v>55</v>
      </c>
      <c r="E438" s="33">
        <v>3</v>
      </c>
      <c r="F438" s="33">
        <v>100</v>
      </c>
      <c r="G438" s="33">
        <f t="shared" si="4"/>
        <v>300</v>
      </c>
    </row>
    <row r="439" spans="1:7" ht="12">
      <c r="A439" s="31">
        <v>169</v>
      </c>
      <c r="B439" s="31" t="s">
        <v>58</v>
      </c>
      <c r="C439" s="31" t="s">
        <v>59</v>
      </c>
      <c r="D439" s="32" t="s">
        <v>55</v>
      </c>
      <c r="E439" s="33">
        <v>1</v>
      </c>
      <c r="F439" s="33">
        <v>750</v>
      </c>
      <c r="G439" s="33">
        <f t="shared" si="4"/>
        <v>750</v>
      </c>
    </row>
    <row r="440" spans="1:7" ht="12">
      <c r="A440" s="31">
        <v>170</v>
      </c>
      <c r="B440" s="31" t="s">
        <v>60</v>
      </c>
      <c r="C440" s="31" t="s">
        <v>61</v>
      </c>
      <c r="D440" s="32" t="s">
        <v>1</v>
      </c>
      <c r="E440" s="33">
        <v>1</v>
      </c>
      <c r="F440" s="33">
        <v>1000</v>
      </c>
      <c r="G440" s="33">
        <f t="shared" si="4"/>
        <v>1000</v>
      </c>
    </row>
    <row r="441" spans="1:7" ht="12">
      <c r="A441" s="31">
        <v>171</v>
      </c>
      <c r="B441" s="31" t="s">
        <v>62</v>
      </c>
      <c r="C441" s="31" t="s">
        <v>63</v>
      </c>
      <c r="D441" s="32" t="s">
        <v>1</v>
      </c>
      <c r="E441" s="33">
        <v>1</v>
      </c>
      <c r="F441" s="33">
        <v>1000</v>
      </c>
      <c r="G441" s="33">
        <f t="shared" si="4"/>
        <v>1000</v>
      </c>
    </row>
    <row r="442" spans="1:7" ht="12">
      <c r="A442" s="31">
        <v>172</v>
      </c>
      <c r="B442" s="31" t="s">
        <v>64</v>
      </c>
      <c r="C442" s="31" t="s">
        <v>65</v>
      </c>
      <c r="D442" s="32" t="s">
        <v>1</v>
      </c>
      <c r="E442" s="33">
        <v>1</v>
      </c>
      <c r="F442" s="33">
        <v>1500</v>
      </c>
      <c r="G442" s="33">
        <f t="shared" si="4"/>
        <v>1500</v>
      </c>
    </row>
    <row r="443" spans="1:7" ht="24">
      <c r="A443" s="31">
        <v>173</v>
      </c>
      <c r="B443" s="31" t="s">
        <v>66</v>
      </c>
      <c r="C443" s="31" t="s">
        <v>67</v>
      </c>
      <c r="D443" s="32" t="s">
        <v>1</v>
      </c>
      <c r="E443" s="33">
        <v>1</v>
      </c>
      <c r="F443" s="33">
        <v>500</v>
      </c>
      <c r="G443" s="33">
        <f t="shared" si="4"/>
        <v>500</v>
      </c>
    </row>
    <row r="444" spans="1:7" ht="36">
      <c r="A444" s="31"/>
      <c r="B444" s="26" t="s">
        <v>68</v>
      </c>
      <c r="C444" s="26" t="s">
        <v>69</v>
      </c>
      <c r="D444" s="32"/>
      <c r="E444" s="32"/>
      <c r="F444" s="33"/>
      <c r="G444" s="33"/>
    </row>
    <row r="445" spans="1:7" ht="36">
      <c r="A445" s="31"/>
      <c r="B445" s="26" t="s">
        <v>70</v>
      </c>
      <c r="C445" s="26" t="s">
        <v>71</v>
      </c>
      <c r="D445" s="32"/>
      <c r="E445" s="32"/>
      <c r="F445" s="33"/>
      <c r="G445" s="33"/>
    </row>
    <row r="446" spans="1:7" ht="12">
      <c r="A446" s="31">
        <v>174</v>
      </c>
      <c r="B446" s="31" t="s">
        <v>72</v>
      </c>
      <c r="C446" s="31" t="s">
        <v>73</v>
      </c>
      <c r="D446" s="32" t="s">
        <v>74</v>
      </c>
      <c r="E446" s="33">
        <v>6</v>
      </c>
      <c r="F446" s="33">
        <v>300</v>
      </c>
      <c r="G446" s="33">
        <f t="shared" si="4"/>
        <v>1800</v>
      </c>
    </row>
    <row r="447" spans="1:7" ht="24">
      <c r="A447" s="31"/>
      <c r="B447" s="26" t="s">
        <v>75</v>
      </c>
      <c r="C447" s="26" t="s">
        <v>76</v>
      </c>
      <c r="D447" s="32"/>
      <c r="E447" s="33"/>
      <c r="F447" s="33"/>
      <c r="G447" s="33"/>
    </row>
    <row r="448" spans="1:7" ht="24">
      <c r="A448" s="31">
        <v>175</v>
      </c>
      <c r="B448" s="31" t="s">
        <v>77</v>
      </c>
      <c r="C448" s="31" t="s">
        <v>78</v>
      </c>
      <c r="D448" s="32" t="s">
        <v>74</v>
      </c>
      <c r="E448" s="33">
        <v>6</v>
      </c>
      <c r="F448" s="33">
        <v>100</v>
      </c>
      <c r="G448" s="33">
        <f t="shared" si="4"/>
        <v>600</v>
      </c>
    </row>
    <row r="449" spans="1:7" ht="24">
      <c r="A449" s="31"/>
      <c r="B449" s="26" t="s">
        <v>79</v>
      </c>
      <c r="C449" s="26" t="s">
        <v>80</v>
      </c>
      <c r="D449" s="32"/>
      <c r="E449" s="33"/>
      <c r="F449" s="33"/>
      <c r="G449" s="33"/>
    </row>
    <row r="450" spans="1:7" ht="12">
      <c r="A450" s="31"/>
      <c r="B450" s="26" t="s">
        <v>81</v>
      </c>
      <c r="C450" s="26" t="s">
        <v>82</v>
      </c>
      <c r="D450" s="32"/>
      <c r="E450" s="33"/>
      <c r="F450" s="33"/>
      <c r="G450" s="33"/>
    </row>
    <row r="451" spans="1:7" ht="24">
      <c r="A451" s="31">
        <v>176</v>
      </c>
      <c r="B451" s="31" t="s">
        <v>83</v>
      </c>
      <c r="C451" s="31" t="s">
        <v>84</v>
      </c>
      <c r="D451" s="32" t="s">
        <v>74</v>
      </c>
      <c r="E451" s="33">
        <v>6</v>
      </c>
      <c r="F451" s="33">
        <v>150</v>
      </c>
      <c r="G451" s="33">
        <f t="shared" si="4"/>
        <v>900</v>
      </c>
    </row>
    <row r="452" spans="1:7" ht="24">
      <c r="A452" s="31">
        <v>177</v>
      </c>
      <c r="B452" s="31" t="s">
        <v>85</v>
      </c>
      <c r="C452" s="31" t="s">
        <v>86</v>
      </c>
      <c r="D452" s="32" t="s">
        <v>74</v>
      </c>
      <c r="E452" s="33">
        <v>6</v>
      </c>
      <c r="F452" s="33">
        <v>100</v>
      </c>
      <c r="G452" s="33">
        <f t="shared" si="4"/>
        <v>600</v>
      </c>
    </row>
    <row r="453" spans="1:7" ht="12">
      <c r="A453" s="31"/>
      <c r="B453" s="26" t="s">
        <v>87</v>
      </c>
      <c r="C453" s="26" t="s">
        <v>88</v>
      </c>
      <c r="D453" s="32"/>
      <c r="E453" s="33"/>
      <c r="F453" s="33"/>
      <c r="G453" s="33"/>
    </row>
    <row r="454" spans="1:7" ht="24">
      <c r="A454" s="31">
        <v>178</v>
      </c>
      <c r="B454" s="31" t="s">
        <v>89</v>
      </c>
      <c r="C454" s="31" t="s">
        <v>90</v>
      </c>
      <c r="D454" s="32" t="s">
        <v>74</v>
      </c>
      <c r="E454" s="33">
        <v>6</v>
      </c>
      <c r="F454" s="33">
        <v>100</v>
      </c>
      <c r="G454" s="33">
        <f t="shared" si="4"/>
        <v>600</v>
      </c>
    </row>
    <row r="455" spans="1:7" ht="24">
      <c r="A455" s="31">
        <v>179</v>
      </c>
      <c r="B455" s="31" t="s">
        <v>91</v>
      </c>
      <c r="C455" s="31" t="s">
        <v>92</v>
      </c>
      <c r="D455" s="32" t="s">
        <v>74</v>
      </c>
      <c r="E455" s="33">
        <v>6</v>
      </c>
      <c r="F455" s="33">
        <v>100</v>
      </c>
      <c r="G455" s="33">
        <f t="shared" si="4"/>
        <v>600</v>
      </c>
    </row>
    <row r="456" spans="1:7" s="34" customFormat="1" ht="24">
      <c r="A456" s="31">
        <v>180</v>
      </c>
      <c r="B456" s="31" t="s">
        <v>93</v>
      </c>
      <c r="C456" s="31" t="s">
        <v>94</v>
      </c>
      <c r="D456" s="32" t="s">
        <v>74</v>
      </c>
      <c r="E456" s="33">
        <v>6</v>
      </c>
      <c r="F456" s="33">
        <v>50</v>
      </c>
      <c r="G456" s="33">
        <f t="shared" si="4"/>
        <v>300</v>
      </c>
    </row>
    <row r="457" spans="1:7" s="34" customFormat="1" ht="12">
      <c r="A457" s="31">
        <v>181</v>
      </c>
      <c r="B457" s="31" t="s">
        <v>95</v>
      </c>
      <c r="C457" s="31" t="s">
        <v>96</v>
      </c>
      <c r="D457" s="32" t="s">
        <v>74</v>
      </c>
      <c r="E457" s="33">
        <v>6</v>
      </c>
      <c r="F457" s="33">
        <v>750</v>
      </c>
      <c r="G457" s="33">
        <f>E457*F457</f>
        <v>4500</v>
      </c>
    </row>
    <row r="458" spans="1:7" s="34" customFormat="1" ht="24" customHeight="1">
      <c r="A458" s="31">
        <v>182</v>
      </c>
      <c r="B458" s="31" t="s">
        <v>97</v>
      </c>
      <c r="C458" s="31" t="s">
        <v>98</v>
      </c>
      <c r="D458" s="32" t="s">
        <v>74</v>
      </c>
      <c r="E458" s="33">
        <v>6</v>
      </c>
      <c r="F458" s="33">
        <v>750</v>
      </c>
      <c r="G458" s="33">
        <f>E458*F458</f>
        <v>4500</v>
      </c>
    </row>
    <row r="459" spans="3:7" s="21" customFormat="1" ht="24" customHeight="1">
      <c r="C459" s="48" t="s">
        <v>20</v>
      </c>
      <c r="D459" s="49"/>
      <c r="E459" s="49"/>
      <c r="F459" s="50"/>
      <c r="G459" s="22">
        <f>SUM(G428:G458)</f>
        <v>27400</v>
      </c>
    </row>
    <row r="463" spans="3:7" s="6" customFormat="1" ht="36" customHeight="1">
      <c r="C463" s="51" t="s">
        <v>8</v>
      </c>
      <c r="D463" s="52"/>
      <c r="E463" s="52"/>
      <c r="F463" s="52"/>
      <c r="G463" s="53"/>
    </row>
    <row r="465" spans="3:7" s="6" customFormat="1" ht="36" customHeight="1">
      <c r="C465" s="48" t="s">
        <v>9</v>
      </c>
      <c r="D465" s="49"/>
      <c r="E465" s="49"/>
      <c r="F465" s="49"/>
      <c r="G465" s="8">
        <f>G420</f>
        <v>0</v>
      </c>
    </row>
    <row r="466" spans="3:7" s="6" customFormat="1" ht="36" customHeight="1">
      <c r="C466" s="48" t="s">
        <v>1255</v>
      </c>
      <c r="D466" s="49"/>
      <c r="E466" s="49"/>
      <c r="F466" s="49"/>
      <c r="G466" s="8">
        <f>SUM(G465:G465)</f>
        <v>0</v>
      </c>
    </row>
    <row r="467" spans="3:11" s="6" customFormat="1" ht="36" customHeight="1">
      <c r="C467" s="48" t="s">
        <v>12</v>
      </c>
      <c r="D467" s="49"/>
      <c r="E467" s="49"/>
      <c r="F467" s="49"/>
      <c r="G467" s="8">
        <v>1619767.58</v>
      </c>
      <c r="K467" s="24"/>
    </row>
    <row r="468" spans="3:7" s="6" customFormat="1" ht="36" customHeight="1">
      <c r="C468" s="48" t="s">
        <v>13</v>
      </c>
      <c r="D468" s="49"/>
      <c r="E468" s="49"/>
      <c r="F468" s="50"/>
      <c r="G468" s="23">
        <f>1-(G466/G467)</f>
        <v>1</v>
      </c>
    </row>
    <row r="469" spans="3:7" s="6" customFormat="1" ht="36" customHeight="1">
      <c r="C469" s="35" t="s">
        <v>24</v>
      </c>
      <c r="D469" s="36"/>
      <c r="E469" s="36"/>
      <c r="F469" s="36"/>
      <c r="G469" s="37"/>
    </row>
    <row r="470" spans="3:7" s="6" customFormat="1" ht="36" customHeight="1">
      <c r="C470" s="48" t="s">
        <v>11</v>
      </c>
      <c r="D470" s="49"/>
      <c r="E470" s="49"/>
      <c r="F470" s="49"/>
      <c r="G470" s="8">
        <f>G459</f>
        <v>27400</v>
      </c>
    </row>
    <row r="471" spans="3:7" s="6" customFormat="1" ht="36" customHeight="1">
      <c r="C471" s="54" t="s">
        <v>10</v>
      </c>
      <c r="D471" s="55"/>
      <c r="E471" s="55"/>
      <c r="F471" s="55"/>
      <c r="G471" s="9">
        <f>SUM(G420,G459)</f>
        <v>27400</v>
      </c>
    </row>
    <row r="474" ht="12">
      <c r="C474" s="2" t="s">
        <v>17</v>
      </c>
    </row>
    <row r="476" spans="3:7" ht="24" customHeight="1">
      <c r="C476" s="56" t="s">
        <v>14</v>
      </c>
      <c r="D476" s="56"/>
      <c r="E476" s="56"/>
      <c r="F476" s="56"/>
      <c r="G476" s="56"/>
    </row>
    <row r="477" spans="3:7" ht="12">
      <c r="C477" s="25"/>
      <c r="D477" s="25"/>
      <c r="E477" s="25"/>
      <c r="F477" s="25"/>
      <c r="G477" s="25"/>
    </row>
    <row r="478" spans="3:7" ht="24" customHeight="1">
      <c r="C478" s="56" t="s">
        <v>15</v>
      </c>
      <c r="D478" s="56"/>
      <c r="E478" s="56"/>
      <c r="F478" s="56"/>
      <c r="G478" s="56"/>
    </row>
    <row r="479" spans="3:7" ht="12">
      <c r="C479" s="25"/>
      <c r="D479" s="25"/>
      <c r="E479" s="25"/>
      <c r="F479" s="25"/>
      <c r="G479" s="25"/>
    </row>
    <row r="480" spans="3:7" ht="24" customHeight="1">
      <c r="C480" s="56" t="s">
        <v>16</v>
      </c>
      <c r="D480" s="56"/>
      <c r="E480" s="56"/>
      <c r="F480" s="56"/>
      <c r="G480" s="56"/>
    </row>
    <row r="481" spans="3:7" ht="12">
      <c r="C481" s="25"/>
      <c r="D481" s="25"/>
      <c r="E481" s="25"/>
      <c r="F481" s="25"/>
      <c r="G481" s="25"/>
    </row>
    <row r="482" spans="3:7" ht="24" customHeight="1">
      <c r="C482" s="56" t="s">
        <v>16</v>
      </c>
      <c r="D482" s="56"/>
      <c r="E482" s="56"/>
      <c r="F482" s="56"/>
      <c r="G482" s="56"/>
    </row>
    <row r="483" spans="3:7" ht="12">
      <c r="C483" s="25"/>
      <c r="D483" s="25"/>
      <c r="E483" s="25"/>
      <c r="F483" s="25"/>
      <c r="G483" s="25"/>
    </row>
    <row r="484" spans="3:7" ht="24" customHeight="1">
      <c r="C484" s="56" t="s">
        <v>16</v>
      </c>
      <c r="D484" s="56"/>
      <c r="E484" s="56"/>
      <c r="F484" s="56"/>
      <c r="G484" s="56"/>
    </row>
    <row r="485" spans="3:7" ht="12">
      <c r="C485" s="25"/>
      <c r="D485" s="25"/>
      <c r="E485" s="25"/>
      <c r="F485" s="25"/>
      <c r="G485" s="25"/>
    </row>
    <row r="486" spans="3:7" ht="24" customHeight="1">
      <c r="C486" s="56" t="s">
        <v>16</v>
      </c>
      <c r="D486" s="56"/>
      <c r="E486" s="56"/>
      <c r="F486" s="56"/>
      <c r="G486" s="56"/>
    </row>
    <row r="487" spans="3:7" ht="12">
      <c r="C487" s="25"/>
      <c r="D487" s="25"/>
      <c r="E487" s="25"/>
      <c r="F487" s="25"/>
      <c r="G487" s="25"/>
    </row>
    <row r="488" spans="3:7" ht="24" customHeight="1">
      <c r="C488" s="56" t="s">
        <v>16</v>
      </c>
      <c r="D488" s="56"/>
      <c r="E488" s="56"/>
      <c r="F488" s="56"/>
      <c r="G488" s="56"/>
    </row>
    <row r="491" spans="3:7" ht="24" customHeight="1">
      <c r="C491" s="57"/>
      <c r="D491" s="57"/>
      <c r="E491" s="57"/>
      <c r="F491" s="57"/>
      <c r="G491" s="57"/>
    </row>
  </sheetData>
  <sheetProtection password="909C" sheet="1"/>
  <mergeCells count="19">
    <mergeCell ref="C491:G491"/>
    <mergeCell ref="C478:G478"/>
    <mergeCell ref="C480:G480"/>
    <mergeCell ref="C482:G482"/>
    <mergeCell ref="C484:G484"/>
    <mergeCell ref="C486:G486"/>
    <mergeCell ref="C488:G488"/>
    <mergeCell ref="C466:F466"/>
    <mergeCell ref="C467:F467"/>
    <mergeCell ref="C468:F468"/>
    <mergeCell ref="C470:F470"/>
    <mergeCell ref="C471:F471"/>
    <mergeCell ref="C476:G476"/>
    <mergeCell ref="A1:G1"/>
    <mergeCell ref="A3:G3"/>
    <mergeCell ref="C420:F420"/>
    <mergeCell ref="C459:F459"/>
    <mergeCell ref="C463:G463"/>
    <mergeCell ref="C465:F465"/>
  </mergeCells>
  <printOptions/>
  <pageMargins left="0.5905511811023623" right="0.5905511811023623" top="0.5905511811023623" bottom="0.5905511811023623" header="0.5118110236220472" footer="0.31496062992125984"/>
  <pageSetup fitToHeight="2" horizontalDpi="600" verticalDpi="600" orientation="portrait" paperSize="9" scale="80" r:id="rId1"/>
  <rowBreaks count="1" manualBreakCount="1">
    <brk id="4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91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4.28125" style="1" customWidth="1"/>
    <col min="2" max="2" width="13.28125" style="1" customWidth="1"/>
    <col min="3" max="3" width="42.8515625" style="1" customWidth="1"/>
    <col min="4" max="7" width="13.28125" style="1" customWidth="1"/>
    <col min="8" max="16384" width="11.421875" style="1" customWidth="1"/>
  </cols>
  <sheetData>
    <row r="1" spans="1:7" ht="60" customHeight="1">
      <c r="A1" s="45" t="s">
        <v>1236</v>
      </c>
      <c r="B1" s="46"/>
      <c r="C1" s="46"/>
      <c r="D1" s="46"/>
      <c r="E1" s="46"/>
      <c r="F1" s="46"/>
      <c r="G1" s="47"/>
    </row>
    <row r="3" spans="1:7" ht="36" customHeight="1">
      <c r="A3" s="45" t="s">
        <v>956</v>
      </c>
      <c r="B3" s="46"/>
      <c r="C3" s="46"/>
      <c r="D3" s="46"/>
      <c r="E3" s="46"/>
      <c r="F3" s="46"/>
      <c r="G3" s="47"/>
    </row>
    <row r="5" spans="1:3" s="2" customFormat="1" ht="25.5" customHeight="1">
      <c r="A5" s="10" t="s">
        <v>954</v>
      </c>
      <c r="B5" s="11"/>
      <c r="C5" s="43">
        <v>5897585918</v>
      </c>
    </row>
    <row r="7" spans="1:7" s="5" customFormat="1" ht="36">
      <c r="A7" s="3" t="s">
        <v>1237</v>
      </c>
      <c r="B7" s="3" t="s">
        <v>1238</v>
      </c>
      <c r="C7" s="4" t="s">
        <v>1239</v>
      </c>
      <c r="D7" s="4" t="s">
        <v>1240</v>
      </c>
      <c r="E7" s="4" t="s">
        <v>955</v>
      </c>
      <c r="F7" s="4" t="s">
        <v>1241</v>
      </c>
      <c r="G7" s="4" t="s">
        <v>1242</v>
      </c>
    </row>
    <row r="8" spans="1:7" s="5" customFormat="1" ht="12">
      <c r="A8" s="2"/>
      <c r="B8" s="2"/>
      <c r="C8" s="2"/>
      <c r="D8" s="2"/>
      <c r="E8" s="2"/>
      <c r="F8" s="2"/>
      <c r="G8" s="2"/>
    </row>
    <row r="9" spans="1:7" s="5" customFormat="1" ht="12">
      <c r="A9" s="2"/>
      <c r="B9" s="2"/>
      <c r="C9" s="2" t="s">
        <v>953</v>
      </c>
      <c r="D9" s="2"/>
      <c r="E9" s="2"/>
      <c r="F9" s="2"/>
      <c r="G9" s="2"/>
    </row>
    <row r="10" spans="1:7" s="5" customFormat="1" ht="12">
      <c r="A10" s="2"/>
      <c r="B10" s="2"/>
      <c r="C10" s="2"/>
      <c r="D10" s="2"/>
      <c r="E10" s="2"/>
      <c r="F10" s="2"/>
      <c r="G10" s="2"/>
    </row>
    <row r="11" spans="1:7" s="30" customFormat="1" ht="12">
      <c r="A11" s="31"/>
      <c r="B11" s="26" t="s">
        <v>99</v>
      </c>
      <c r="C11" s="26" t="s">
        <v>896</v>
      </c>
      <c r="D11" s="32"/>
      <c r="E11" s="27"/>
      <c r="F11" s="28"/>
      <c r="G11" s="29"/>
    </row>
    <row r="12" spans="1:7" s="30" customFormat="1" ht="12">
      <c r="A12" s="31"/>
      <c r="B12" s="26" t="s">
        <v>101</v>
      </c>
      <c r="C12" s="26" t="s">
        <v>897</v>
      </c>
      <c r="D12" s="32"/>
      <c r="E12" s="27"/>
      <c r="F12" s="28"/>
      <c r="G12" s="29"/>
    </row>
    <row r="13" spans="1:7" s="30" customFormat="1" ht="12">
      <c r="A13" s="31"/>
      <c r="B13" s="26" t="s">
        <v>103</v>
      </c>
      <c r="C13" s="26" t="s">
        <v>898</v>
      </c>
      <c r="D13" s="32"/>
      <c r="E13" s="27"/>
      <c r="F13" s="28"/>
      <c r="G13" s="29"/>
    </row>
    <row r="14" spans="1:7" s="30" customFormat="1" ht="12">
      <c r="A14" s="31">
        <v>1</v>
      </c>
      <c r="B14" s="31" t="s">
        <v>105</v>
      </c>
      <c r="C14" s="31" t="s">
        <v>899</v>
      </c>
      <c r="D14" s="32" t="s">
        <v>107</v>
      </c>
      <c r="E14" s="33">
        <v>175</v>
      </c>
      <c r="F14" s="42"/>
      <c r="G14" s="29">
        <f>E14*F14</f>
        <v>0</v>
      </c>
    </row>
    <row r="15" spans="1:7" s="30" customFormat="1" ht="12">
      <c r="A15" s="31">
        <v>2</v>
      </c>
      <c r="B15" s="31" t="s">
        <v>108</v>
      </c>
      <c r="C15" s="31" t="s">
        <v>900</v>
      </c>
      <c r="D15" s="32" t="s">
        <v>107</v>
      </c>
      <c r="E15" s="33">
        <v>275</v>
      </c>
      <c r="F15" s="42"/>
      <c r="G15" s="29">
        <f aca="true" t="shared" si="0" ref="G15:G40">E15*F15</f>
        <v>0</v>
      </c>
    </row>
    <row r="16" spans="1:7" s="30" customFormat="1" ht="12">
      <c r="A16" s="31">
        <v>3</v>
      </c>
      <c r="B16" s="31" t="s">
        <v>110</v>
      </c>
      <c r="C16" s="31" t="s">
        <v>901</v>
      </c>
      <c r="D16" s="32" t="s">
        <v>107</v>
      </c>
      <c r="E16" s="33">
        <v>350</v>
      </c>
      <c r="F16" s="42"/>
      <c r="G16" s="29">
        <f t="shared" si="0"/>
        <v>0</v>
      </c>
    </row>
    <row r="17" spans="1:7" s="30" customFormat="1" ht="12">
      <c r="A17" s="31">
        <v>4</v>
      </c>
      <c r="B17" s="31" t="s">
        <v>112</v>
      </c>
      <c r="C17" s="31" t="s">
        <v>902</v>
      </c>
      <c r="D17" s="32" t="s">
        <v>107</v>
      </c>
      <c r="E17" s="33">
        <v>350</v>
      </c>
      <c r="F17" s="42"/>
      <c r="G17" s="29">
        <f t="shared" si="0"/>
        <v>0</v>
      </c>
    </row>
    <row r="18" spans="1:7" s="30" customFormat="1" ht="12">
      <c r="A18" s="31"/>
      <c r="B18" s="26" t="s">
        <v>114</v>
      </c>
      <c r="C18" s="26" t="s">
        <v>903</v>
      </c>
      <c r="D18" s="32"/>
      <c r="E18" s="33"/>
      <c r="F18" s="33"/>
      <c r="G18" s="29"/>
    </row>
    <row r="19" spans="1:7" s="30" customFormat="1" ht="12">
      <c r="A19" s="31"/>
      <c r="B19" s="26" t="s">
        <v>116</v>
      </c>
      <c r="C19" s="26" t="s">
        <v>904</v>
      </c>
      <c r="D19" s="32"/>
      <c r="E19" s="33"/>
      <c r="F19" s="33"/>
      <c r="G19" s="29"/>
    </row>
    <row r="20" spans="1:7" s="30" customFormat="1" ht="12">
      <c r="A20" s="31"/>
      <c r="B20" s="26" t="s">
        <v>118</v>
      </c>
      <c r="C20" s="26" t="s">
        <v>905</v>
      </c>
      <c r="D20" s="32"/>
      <c r="E20" s="33"/>
      <c r="F20" s="33"/>
      <c r="G20" s="29"/>
    </row>
    <row r="21" spans="1:7" s="30" customFormat="1" ht="12">
      <c r="A21" s="31">
        <v>5</v>
      </c>
      <c r="B21" s="31" t="s">
        <v>120</v>
      </c>
      <c r="C21" s="31" t="s">
        <v>906</v>
      </c>
      <c r="D21" s="32" t="s">
        <v>107</v>
      </c>
      <c r="E21" s="33">
        <v>115</v>
      </c>
      <c r="F21" s="42"/>
      <c r="G21" s="29">
        <f t="shared" si="0"/>
        <v>0</v>
      </c>
    </row>
    <row r="22" spans="1:7" s="30" customFormat="1" ht="12">
      <c r="A22" s="31">
        <v>6</v>
      </c>
      <c r="B22" s="31" t="s">
        <v>122</v>
      </c>
      <c r="C22" s="31" t="s">
        <v>907</v>
      </c>
      <c r="D22" s="32" t="s">
        <v>107</v>
      </c>
      <c r="E22" s="33">
        <v>115</v>
      </c>
      <c r="F22" s="42"/>
      <c r="G22" s="29">
        <f t="shared" si="0"/>
        <v>0</v>
      </c>
    </row>
    <row r="23" spans="1:7" s="30" customFormat="1" ht="12">
      <c r="A23" s="31"/>
      <c r="B23" s="26" t="s">
        <v>124</v>
      </c>
      <c r="C23" s="31" t="s">
        <v>908</v>
      </c>
      <c r="D23" s="32"/>
      <c r="E23" s="33"/>
      <c r="F23" s="33"/>
      <c r="G23" s="29"/>
    </row>
    <row r="24" spans="1:7" s="30" customFormat="1" ht="24">
      <c r="A24" s="31"/>
      <c r="B24" s="26" t="s">
        <v>126</v>
      </c>
      <c r="C24" s="26" t="s">
        <v>909</v>
      </c>
      <c r="D24" s="32"/>
      <c r="E24" s="33"/>
      <c r="F24" s="33"/>
      <c r="G24" s="29"/>
    </row>
    <row r="25" spans="1:7" s="30" customFormat="1" ht="12">
      <c r="A25" s="31">
        <v>7</v>
      </c>
      <c r="B25" s="31" t="s">
        <v>128</v>
      </c>
      <c r="C25" s="31" t="s">
        <v>910</v>
      </c>
      <c r="D25" s="32" t="s">
        <v>107</v>
      </c>
      <c r="E25" s="33">
        <v>80</v>
      </c>
      <c r="F25" s="42"/>
      <c r="G25" s="29">
        <f t="shared" si="0"/>
        <v>0</v>
      </c>
    </row>
    <row r="26" spans="1:7" s="30" customFormat="1" ht="12">
      <c r="A26" s="31">
        <v>8</v>
      </c>
      <c r="B26" s="31" t="s">
        <v>130</v>
      </c>
      <c r="C26" s="31" t="s">
        <v>911</v>
      </c>
      <c r="D26" s="32" t="s">
        <v>107</v>
      </c>
      <c r="E26" s="33">
        <v>80</v>
      </c>
      <c r="F26" s="42"/>
      <c r="G26" s="29">
        <f t="shared" si="0"/>
        <v>0</v>
      </c>
    </row>
    <row r="27" spans="1:7" s="30" customFormat="1" ht="12">
      <c r="A27" s="31">
        <v>9</v>
      </c>
      <c r="B27" s="31" t="s">
        <v>132</v>
      </c>
      <c r="C27" s="31" t="s">
        <v>912</v>
      </c>
      <c r="D27" s="32" t="s">
        <v>107</v>
      </c>
      <c r="E27" s="33">
        <v>80</v>
      </c>
      <c r="F27" s="42"/>
      <c r="G27" s="29">
        <f t="shared" si="0"/>
        <v>0</v>
      </c>
    </row>
    <row r="28" spans="1:7" s="30" customFormat="1" ht="12">
      <c r="A28" s="31">
        <v>10</v>
      </c>
      <c r="B28" s="31" t="s">
        <v>134</v>
      </c>
      <c r="C28" s="31" t="s">
        <v>913</v>
      </c>
      <c r="D28" s="32" t="s">
        <v>107</v>
      </c>
      <c r="E28" s="33">
        <v>80</v>
      </c>
      <c r="F28" s="42"/>
      <c r="G28" s="29">
        <f t="shared" si="0"/>
        <v>0</v>
      </c>
    </row>
    <row r="29" spans="1:7" s="30" customFormat="1" ht="12">
      <c r="A29" s="31"/>
      <c r="B29" s="26" t="s">
        <v>136</v>
      </c>
      <c r="C29" s="26" t="s">
        <v>914</v>
      </c>
      <c r="D29" s="32"/>
      <c r="E29" s="33"/>
      <c r="F29" s="33"/>
      <c r="G29" s="29"/>
    </row>
    <row r="30" spans="1:7" s="30" customFormat="1" ht="24">
      <c r="A30" s="31"/>
      <c r="B30" s="26" t="s">
        <v>138</v>
      </c>
      <c r="C30" s="26" t="s">
        <v>915</v>
      </c>
      <c r="D30" s="32"/>
      <c r="E30" s="33"/>
      <c r="F30" s="33"/>
      <c r="G30" s="29"/>
    </row>
    <row r="31" spans="1:7" s="30" customFormat="1" ht="12">
      <c r="A31" s="31">
        <v>11</v>
      </c>
      <c r="B31" s="31" t="s">
        <v>140</v>
      </c>
      <c r="C31" s="31" t="s">
        <v>916</v>
      </c>
      <c r="D31" s="32" t="s">
        <v>107</v>
      </c>
      <c r="E31" s="33">
        <v>80</v>
      </c>
      <c r="F31" s="42"/>
      <c r="G31" s="29">
        <f t="shared" si="0"/>
        <v>0</v>
      </c>
    </row>
    <row r="32" spans="1:7" s="30" customFormat="1" ht="24">
      <c r="A32" s="31"/>
      <c r="B32" s="26" t="s">
        <v>142</v>
      </c>
      <c r="C32" s="26" t="s">
        <v>917</v>
      </c>
      <c r="D32" s="32"/>
      <c r="E32" s="33"/>
      <c r="F32" s="33"/>
      <c r="G32" s="29"/>
    </row>
    <row r="33" spans="1:7" s="30" customFormat="1" ht="12">
      <c r="A33" s="31"/>
      <c r="B33" s="26" t="s">
        <v>144</v>
      </c>
      <c r="C33" s="26" t="s">
        <v>918</v>
      </c>
      <c r="D33" s="32"/>
      <c r="E33" s="33"/>
      <c r="F33" s="33"/>
      <c r="G33" s="29"/>
    </row>
    <row r="34" spans="1:7" s="30" customFormat="1" ht="12">
      <c r="A34" s="31">
        <v>12</v>
      </c>
      <c r="B34" s="31" t="s">
        <v>146</v>
      </c>
      <c r="C34" s="31" t="s">
        <v>919</v>
      </c>
      <c r="D34" s="32" t="s">
        <v>107</v>
      </c>
      <c r="E34" s="33">
        <v>80</v>
      </c>
      <c r="F34" s="42"/>
      <c r="G34" s="29">
        <f t="shared" si="0"/>
        <v>0</v>
      </c>
    </row>
    <row r="35" spans="1:7" s="30" customFormat="1" ht="12">
      <c r="A35" s="31"/>
      <c r="B35" s="38" t="s">
        <v>148</v>
      </c>
      <c r="C35" s="38" t="s">
        <v>920</v>
      </c>
      <c r="D35" s="32"/>
      <c r="E35" s="33"/>
      <c r="F35" s="33"/>
      <c r="G35" s="29"/>
    </row>
    <row r="36" spans="1:7" s="34" customFormat="1" ht="12">
      <c r="A36" s="31">
        <v>13</v>
      </c>
      <c r="B36" s="31" t="s">
        <v>150</v>
      </c>
      <c r="C36" s="31" t="s">
        <v>921</v>
      </c>
      <c r="D36" s="32" t="s">
        <v>107</v>
      </c>
      <c r="E36" s="33">
        <v>80</v>
      </c>
      <c r="F36" s="42"/>
      <c r="G36" s="29">
        <f t="shared" si="0"/>
        <v>0</v>
      </c>
    </row>
    <row r="37" spans="1:7" s="34" customFormat="1" ht="12">
      <c r="A37" s="31">
        <v>14</v>
      </c>
      <c r="B37" s="31" t="s">
        <v>152</v>
      </c>
      <c r="C37" s="31" t="s">
        <v>922</v>
      </c>
      <c r="D37" s="32" t="s">
        <v>107</v>
      </c>
      <c r="E37" s="33">
        <v>80</v>
      </c>
      <c r="F37" s="42"/>
      <c r="G37" s="29">
        <f t="shared" si="0"/>
        <v>0</v>
      </c>
    </row>
    <row r="38" spans="1:7" s="30" customFormat="1" ht="24">
      <c r="A38" s="31"/>
      <c r="B38" s="26" t="s">
        <v>154</v>
      </c>
      <c r="C38" s="26" t="s">
        <v>923</v>
      </c>
      <c r="D38" s="32"/>
      <c r="E38" s="33"/>
      <c r="F38" s="33"/>
      <c r="G38" s="29"/>
    </row>
    <row r="39" spans="1:7" s="34" customFormat="1" ht="24" customHeight="1">
      <c r="A39" s="31"/>
      <c r="B39" s="26" t="s">
        <v>156</v>
      </c>
      <c r="C39" s="26" t="s">
        <v>924</v>
      </c>
      <c r="D39" s="32"/>
      <c r="E39" s="33"/>
      <c r="F39" s="33"/>
      <c r="G39" s="29"/>
    </row>
    <row r="40" spans="1:7" s="30" customFormat="1" ht="48" customHeight="1">
      <c r="A40" s="31">
        <v>15</v>
      </c>
      <c r="B40" s="31" t="s">
        <v>158</v>
      </c>
      <c r="C40" s="31" t="s">
        <v>925</v>
      </c>
      <c r="D40" s="32" t="s">
        <v>860</v>
      </c>
      <c r="E40" s="33">
        <v>55000</v>
      </c>
      <c r="F40" s="42"/>
      <c r="G40" s="33">
        <f t="shared" si="0"/>
        <v>0</v>
      </c>
    </row>
    <row r="41" spans="1:7" ht="12.75" customHeight="1">
      <c r="A41" s="12"/>
      <c r="B41" s="12"/>
      <c r="C41" s="16" t="s">
        <v>926</v>
      </c>
      <c r="D41" s="17"/>
      <c r="E41" s="17"/>
      <c r="F41" s="18"/>
      <c r="G41" s="20">
        <f>SUM(G14:G40)</f>
        <v>0</v>
      </c>
    </row>
    <row r="42" spans="1:7" ht="12.75" customHeight="1">
      <c r="A42" s="12"/>
      <c r="B42" s="12"/>
      <c r="C42" s="12"/>
      <c r="D42" s="13"/>
      <c r="E42" s="13"/>
      <c r="F42" s="14"/>
      <c r="G42" s="15"/>
    </row>
    <row r="43" spans="1:7" s="30" customFormat="1" ht="12">
      <c r="A43" s="31"/>
      <c r="B43" s="26" t="s">
        <v>162</v>
      </c>
      <c r="C43" s="26" t="s">
        <v>927</v>
      </c>
      <c r="D43" s="32"/>
      <c r="E43" s="27"/>
      <c r="F43" s="28"/>
      <c r="G43" s="33"/>
    </row>
    <row r="44" spans="1:7" s="30" customFormat="1" ht="12">
      <c r="A44" s="31"/>
      <c r="B44" s="26" t="s">
        <v>164</v>
      </c>
      <c r="C44" s="26" t="s">
        <v>928</v>
      </c>
      <c r="D44" s="32"/>
      <c r="E44" s="27"/>
      <c r="F44" s="28"/>
      <c r="G44" s="33"/>
    </row>
    <row r="45" spans="1:7" s="30" customFormat="1" ht="12">
      <c r="A45" s="31"/>
      <c r="B45" s="26" t="s">
        <v>166</v>
      </c>
      <c r="C45" s="26" t="s">
        <v>929</v>
      </c>
      <c r="D45" s="32"/>
      <c r="E45" s="27"/>
      <c r="F45" s="28"/>
      <c r="G45" s="33"/>
    </row>
    <row r="46" spans="1:7" s="30" customFormat="1" ht="12">
      <c r="A46" s="31"/>
      <c r="B46" s="26" t="s">
        <v>168</v>
      </c>
      <c r="C46" s="26" t="s">
        <v>930</v>
      </c>
      <c r="D46" s="32"/>
      <c r="E46" s="27"/>
      <c r="F46" s="28"/>
      <c r="G46" s="33"/>
    </row>
    <row r="47" spans="1:7" s="30" customFormat="1" ht="12">
      <c r="A47" s="31">
        <v>16</v>
      </c>
      <c r="B47" s="31" t="s">
        <v>170</v>
      </c>
      <c r="C47" s="31" t="s">
        <v>931</v>
      </c>
      <c r="D47" s="32" t="s">
        <v>172</v>
      </c>
      <c r="E47" s="33">
        <v>3.76</v>
      </c>
      <c r="F47" s="42"/>
      <c r="G47" s="33">
        <f>E47*F47</f>
        <v>0</v>
      </c>
    </row>
    <row r="48" spans="1:7" s="30" customFormat="1" ht="12">
      <c r="A48" s="31"/>
      <c r="B48" s="26" t="s">
        <v>173</v>
      </c>
      <c r="C48" s="26" t="s">
        <v>932</v>
      </c>
      <c r="D48" s="32"/>
      <c r="E48" s="33"/>
      <c r="F48" s="33"/>
      <c r="G48" s="33"/>
    </row>
    <row r="49" spans="1:7" s="30" customFormat="1" ht="12">
      <c r="A49" s="31"/>
      <c r="B49" s="26" t="s">
        <v>175</v>
      </c>
      <c r="C49" s="26" t="s">
        <v>933</v>
      </c>
      <c r="D49" s="32"/>
      <c r="E49" s="33"/>
      <c r="F49" s="33"/>
      <c r="G49" s="33"/>
    </row>
    <row r="50" spans="1:7" s="30" customFormat="1" ht="24">
      <c r="A50" s="31"/>
      <c r="B50" s="26" t="s">
        <v>177</v>
      </c>
      <c r="C50" s="26" t="s">
        <v>934</v>
      </c>
      <c r="D50" s="32"/>
      <c r="E50" s="33"/>
      <c r="F50" s="33"/>
      <c r="G50" s="33"/>
    </row>
    <row r="51" spans="1:7" s="30" customFormat="1" ht="12">
      <c r="A51" s="31">
        <v>17</v>
      </c>
      <c r="B51" s="31" t="s">
        <v>179</v>
      </c>
      <c r="C51" s="31" t="s">
        <v>935</v>
      </c>
      <c r="D51" s="32" t="s">
        <v>857</v>
      </c>
      <c r="E51" s="33">
        <v>1</v>
      </c>
      <c r="F51" s="42"/>
      <c r="G51" s="33">
        <f aca="true" t="shared" si="1" ref="G51:G67">E51*F51</f>
        <v>0</v>
      </c>
    </row>
    <row r="52" spans="1:7" s="30" customFormat="1" ht="12">
      <c r="A52" s="31"/>
      <c r="B52" s="26" t="s">
        <v>181</v>
      </c>
      <c r="C52" s="26" t="s">
        <v>936</v>
      </c>
      <c r="D52" s="32"/>
      <c r="E52" s="33"/>
      <c r="F52" s="33"/>
      <c r="G52" s="33"/>
    </row>
    <row r="53" spans="1:7" s="30" customFormat="1" ht="24">
      <c r="A53" s="31"/>
      <c r="B53" s="26" t="s">
        <v>183</v>
      </c>
      <c r="C53" s="26" t="s">
        <v>937</v>
      </c>
      <c r="D53" s="32"/>
      <c r="E53" s="33"/>
      <c r="F53" s="33"/>
      <c r="G53" s="33"/>
    </row>
    <row r="54" spans="1:7" s="30" customFormat="1" ht="12">
      <c r="A54" s="31">
        <v>18</v>
      </c>
      <c r="B54" s="31" t="s">
        <v>185</v>
      </c>
      <c r="C54" s="31" t="s">
        <v>938</v>
      </c>
      <c r="D54" s="32" t="s">
        <v>857</v>
      </c>
      <c r="E54" s="33">
        <v>1</v>
      </c>
      <c r="F54" s="42"/>
      <c r="G54" s="33">
        <f t="shared" si="1"/>
        <v>0</v>
      </c>
    </row>
    <row r="55" spans="1:7" s="30" customFormat="1" ht="12">
      <c r="A55" s="31"/>
      <c r="B55" s="26" t="s">
        <v>186</v>
      </c>
      <c r="C55" s="26" t="s">
        <v>939</v>
      </c>
      <c r="D55" s="32"/>
      <c r="E55" s="33"/>
      <c r="F55" s="33"/>
      <c r="G55" s="33"/>
    </row>
    <row r="56" spans="1:7" s="30" customFormat="1" ht="12">
      <c r="A56" s="31">
        <v>19</v>
      </c>
      <c r="B56" s="31" t="s">
        <v>188</v>
      </c>
      <c r="C56" s="31" t="s">
        <v>940</v>
      </c>
      <c r="D56" s="32" t="s">
        <v>857</v>
      </c>
      <c r="E56" s="33">
        <v>2</v>
      </c>
      <c r="F56" s="42"/>
      <c r="G56" s="33">
        <f t="shared" si="1"/>
        <v>0</v>
      </c>
    </row>
    <row r="57" spans="1:7" s="30" customFormat="1" ht="24">
      <c r="A57" s="31"/>
      <c r="B57" s="26" t="s">
        <v>190</v>
      </c>
      <c r="C57" s="26" t="s">
        <v>941</v>
      </c>
      <c r="D57" s="32"/>
      <c r="E57" s="33"/>
      <c r="F57" s="33"/>
      <c r="G57" s="33"/>
    </row>
    <row r="58" spans="1:7" s="30" customFormat="1" ht="12">
      <c r="A58" s="31">
        <v>20</v>
      </c>
      <c r="B58" s="31" t="s">
        <v>192</v>
      </c>
      <c r="C58" s="31" t="s">
        <v>942</v>
      </c>
      <c r="D58" s="32" t="s">
        <v>0</v>
      </c>
      <c r="E58" s="33">
        <v>1210</v>
      </c>
      <c r="F58" s="42"/>
      <c r="G58" s="33">
        <f t="shared" si="1"/>
        <v>0</v>
      </c>
    </row>
    <row r="59" spans="1:7" s="30" customFormat="1" ht="12">
      <c r="A59" s="31"/>
      <c r="B59" s="26" t="s">
        <v>194</v>
      </c>
      <c r="C59" s="26" t="s">
        <v>943</v>
      </c>
      <c r="D59" s="32"/>
      <c r="E59" s="33"/>
      <c r="F59" s="33"/>
      <c r="G59" s="33"/>
    </row>
    <row r="60" spans="1:7" s="30" customFormat="1" ht="24">
      <c r="A60" s="31"/>
      <c r="B60" s="26" t="s">
        <v>196</v>
      </c>
      <c r="C60" s="26" t="s">
        <v>944</v>
      </c>
      <c r="D60" s="32"/>
      <c r="E60" s="33"/>
      <c r="F60" s="33"/>
      <c r="G60" s="33"/>
    </row>
    <row r="61" spans="1:7" s="30" customFormat="1" ht="24">
      <c r="A61" s="31">
        <v>21</v>
      </c>
      <c r="B61" s="31" t="s">
        <v>198</v>
      </c>
      <c r="C61" s="31" t="s">
        <v>945</v>
      </c>
      <c r="D61" s="32" t="s">
        <v>858</v>
      </c>
      <c r="E61" s="33">
        <v>17</v>
      </c>
      <c r="F61" s="42"/>
      <c r="G61" s="33">
        <f t="shared" si="1"/>
        <v>0</v>
      </c>
    </row>
    <row r="62" spans="1:7" s="30" customFormat="1" ht="24">
      <c r="A62" s="31">
        <v>22</v>
      </c>
      <c r="B62" s="31" t="s">
        <v>200</v>
      </c>
      <c r="C62" s="31" t="s">
        <v>946</v>
      </c>
      <c r="D62" s="32" t="s">
        <v>858</v>
      </c>
      <c r="E62" s="33">
        <v>16</v>
      </c>
      <c r="F62" s="42"/>
      <c r="G62" s="33">
        <f t="shared" si="1"/>
        <v>0</v>
      </c>
    </row>
    <row r="63" spans="1:7" s="30" customFormat="1" ht="24">
      <c r="A63" s="31">
        <v>23</v>
      </c>
      <c r="B63" s="31" t="s">
        <v>202</v>
      </c>
      <c r="C63" s="31" t="s">
        <v>947</v>
      </c>
      <c r="D63" s="32" t="s">
        <v>858</v>
      </c>
      <c r="E63" s="33">
        <v>3</v>
      </c>
      <c r="F63" s="42"/>
      <c r="G63" s="33">
        <f t="shared" si="1"/>
        <v>0</v>
      </c>
    </row>
    <row r="64" spans="1:7" s="30" customFormat="1" ht="12">
      <c r="A64" s="31"/>
      <c r="B64" s="26" t="s">
        <v>204</v>
      </c>
      <c r="C64" s="26" t="s">
        <v>948</v>
      </c>
      <c r="D64" s="32"/>
      <c r="E64" s="33"/>
      <c r="F64" s="33"/>
      <c r="G64" s="33"/>
    </row>
    <row r="65" spans="1:7" s="30" customFormat="1" ht="12.75" customHeight="1">
      <c r="A65" s="31">
        <v>24</v>
      </c>
      <c r="B65" s="31" t="s">
        <v>206</v>
      </c>
      <c r="C65" s="31" t="s">
        <v>949</v>
      </c>
      <c r="D65" s="32" t="s">
        <v>857</v>
      </c>
      <c r="E65" s="33">
        <v>2</v>
      </c>
      <c r="F65" s="42"/>
      <c r="G65" s="33">
        <f t="shared" si="1"/>
        <v>0</v>
      </c>
    </row>
    <row r="66" spans="1:7" s="34" customFormat="1" ht="12">
      <c r="A66" s="31"/>
      <c r="B66" s="26" t="s">
        <v>208</v>
      </c>
      <c r="C66" s="26" t="s">
        <v>950</v>
      </c>
      <c r="D66" s="32"/>
      <c r="E66" s="33"/>
      <c r="F66" s="33"/>
      <c r="G66" s="33"/>
    </row>
    <row r="67" spans="1:7" s="34" customFormat="1" ht="12">
      <c r="A67" s="31">
        <v>25</v>
      </c>
      <c r="B67" s="31" t="s">
        <v>210</v>
      </c>
      <c r="C67" s="31" t="s">
        <v>951</v>
      </c>
      <c r="D67" s="32" t="s">
        <v>0</v>
      </c>
      <c r="E67" s="33">
        <v>1210</v>
      </c>
      <c r="F67" s="42"/>
      <c r="G67" s="33">
        <f t="shared" si="1"/>
        <v>0</v>
      </c>
    </row>
    <row r="68" spans="1:7" ht="12">
      <c r="A68" s="12"/>
      <c r="B68" s="19"/>
      <c r="C68" s="16" t="s">
        <v>952</v>
      </c>
      <c r="D68" s="17"/>
      <c r="E68" s="17"/>
      <c r="F68" s="18"/>
      <c r="G68" s="20">
        <f>SUM(G43:G67)</f>
        <v>0</v>
      </c>
    </row>
    <row r="69" spans="1:7" ht="12">
      <c r="A69" s="12"/>
      <c r="B69" s="19"/>
      <c r="C69" s="12"/>
      <c r="D69" s="12"/>
      <c r="E69" s="12"/>
      <c r="F69" s="12"/>
      <c r="G69" s="12"/>
    </row>
    <row r="70" spans="1:7" s="30" customFormat="1" ht="12">
      <c r="A70" s="31"/>
      <c r="B70" s="26" t="s">
        <v>233</v>
      </c>
      <c r="C70" s="26" t="s">
        <v>957</v>
      </c>
      <c r="D70" s="31"/>
      <c r="E70" s="27"/>
      <c r="F70" s="28"/>
      <c r="G70" s="33"/>
    </row>
    <row r="71" spans="1:7" s="30" customFormat="1" ht="12">
      <c r="A71" s="31"/>
      <c r="B71" s="26" t="s">
        <v>235</v>
      </c>
      <c r="C71" s="26" t="s">
        <v>958</v>
      </c>
      <c r="D71" s="32"/>
      <c r="E71" s="27"/>
      <c r="F71" s="28"/>
      <c r="G71" s="33"/>
    </row>
    <row r="72" spans="1:7" s="30" customFormat="1" ht="12">
      <c r="A72" s="31"/>
      <c r="B72" s="26" t="s">
        <v>237</v>
      </c>
      <c r="C72" s="26" t="s">
        <v>959</v>
      </c>
      <c r="D72" s="32"/>
      <c r="E72" s="27"/>
      <c r="F72" s="28"/>
      <c r="G72" s="33"/>
    </row>
    <row r="73" spans="1:7" s="30" customFormat="1" ht="24">
      <c r="A73" s="31">
        <v>26</v>
      </c>
      <c r="B73" s="31" t="s">
        <v>239</v>
      </c>
      <c r="C73" s="31" t="s">
        <v>960</v>
      </c>
      <c r="D73" s="32" t="s">
        <v>172</v>
      </c>
      <c r="E73" s="33">
        <v>5017.34</v>
      </c>
      <c r="F73" s="42"/>
      <c r="G73" s="33">
        <f>E73*F73</f>
        <v>0</v>
      </c>
    </row>
    <row r="74" spans="1:7" s="30" customFormat="1" ht="12">
      <c r="A74" s="31"/>
      <c r="B74" s="26" t="s">
        <v>241</v>
      </c>
      <c r="C74" s="26" t="s">
        <v>961</v>
      </c>
      <c r="D74" s="32"/>
      <c r="E74" s="33"/>
      <c r="F74" s="33"/>
      <c r="G74" s="33"/>
    </row>
    <row r="75" spans="1:7" s="30" customFormat="1" ht="12">
      <c r="A75" s="31"/>
      <c r="B75" s="26" t="s">
        <v>243</v>
      </c>
      <c r="C75" s="26" t="s">
        <v>962</v>
      </c>
      <c r="D75" s="32"/>
      <c r="E75" s="33"/>
      <c r="F75" s="33"/>
      <c r="G75" s="33"/>
    </row>
    <row r="76" spans="1:7" s="30" customFormat="1" ht="12">
      <c r="A76" s="31">
        <v>27</v>
      </c>
      <c r="B76" s="31" t="s">
        <v>245</v>
      </c>
      <c r="C76" s="31" t="s">
        <v>963</v>
      </c>
      <c r="D76" s="32" t="s">
        <v>858</v>
      </c>
      <c r="E76" s="33">
        <v>80</v>
      </c>
      <c r="F76" s="42"/>
      <c r="G76" s="33">
        <f aca="true" t="shared" si="2" ref="G76:G101">E76*F76</f>
        <v>0</v>
      </c>
    </row>
    <row r="77" spans="1:7" s="30" customFormat="1" ht="12">
      <c r="A77" s="31">
        <v>28</v>
      </c>
      <c r="B77" s="31" t="s">
        <v>247</v>
      </c>
      <c r="C77" s="31" t="s">
        <v>964</v>
      </c>
      <c r="D77" s="32" t="s">
        <v>858</v>
      </c>
      <c r="E77" s="33">
        <v>75</v>
      </c>
      <c r="F77" s="42"/>
      <c r="G77" s="33">
        <f t="shared" si="2"/>
        <v>0</v>
      </c>
    </row>
    <row r="78" spans="1:7" s="30" customFormat="1" ht="12">
      <c r="A78" s="31">
        <v>29</v>
      </c>
      <c r="B78" s="31" t="s">
        <v>249</v>
      </c>
      <c r="C78" s="31" t="s">
        <v>965</v>
      </c>
      <c r="D78" s="32" t="s">
        <v>858</v>
      </c>
      <c r="E78" s="33">
        <v>35</v>
      </c>
      <c r="F78" s="42"/>
      <c r="G78" s="33">
        <f t="shared" si="2"/>
        <v>0</v>
      </c>
    </row>
    <row r="79" spans="1:7" s="30" customFormat="1" ht="12">
      <c r="A79" s="31">
        <v>30</v>
      </c>
      <c r="B79" s="31" t="s">
        <v>251</v>
      </c>
      <c r="C79" s="31" t="s">
        <v>966</v>
      </c>
      <c r="D79" s="32" t="s">
        <v>858</v>
      </c>
      <c r="E79" s="33">
        <v>17</v>
      </c>
      <c r="F79" s="42"/>
      <c r="G79" s="33">
        <f t="shared" si="2"/>
        <v>0</v>
      </c>
    </row>
    <row r="80" spans="1:7" s="30" customFormat="1" ht="12">
      <c r="A80" s="31"/>
      <c r="B80" s="26" t="s">
        <v>253</v>
      </c>
      <c r="C80" s="26" t="s">
        <v>967</v>
      </c>
      <c r="D80" s="32"/>
      <c r="E80" s="33"/>
      <c r="F80" s="33"/>
      <c r="G80" s="33"/>
    </row>
    <row r="81" spans="1:7" s="30" customFormat="1" ht="12">
      <c r="A81" s="31"/>
      <c r="B81" s="26" t="s">
        <v>255</v>
      </c>
      <c r="C81" s="26" t="s">
        <v>968</v>
      </c>
      <c r="D81" s="32"/>
      <c r="E81" s="33"/>
      <c r="F81" s="33"/>
      <c r="G81" s="33"/>
    </row>
    <row r="82" spans="1:7" s="30" customFormat="1" ht="12">
      <c r="A82" s="31">
        <v>31</v>
      </c>
      <c r="B82" s="31" t="s">
        <v>257</v>
      </c>
      <c r="C82" s="31" t="s">
        <v>969</v>
      </c>
      <c r="D82" s="32" t="s">
        <v>858</v>
      </c>
      <c r="E82" s="33">
        <v>80</v>
      </c>
      <c r="F82" s="42"/>
      <c r="G82" s="33">
        <f t="shared" si="2"/>
        <v>0</v>
      </c>
    </row>
    <row r="83" spans="1:7" s="30" customFormat="1" ht="12">
      <c r="A83" s="31">
        <v>32</v>
      </c>
      <c r="B83" s="31" t="s">
        <v>259</v>
      </c>
      <c r="C83" s="31" t="s">
        <v>970</v>
      </c>
      <c r="D83" s="32" t="s">
        <v>858</v>
      </c>
      <c r="E83" s="33">
        <v>75</v>
      </c>
      <c r="F83" s="42"/>
      <c r="G83" s="33">
        <f t="shared" si="2"/>
        <v>0</v>
      </c>
    </row>
    <row r="84" spans="1:7" s="30" customFormat="1" ht="12">
      <c r="A84" s="31">
        <v>33</v>
      </c>
      <c r="B84" s="31" t="s">
        <v>261</v>
      </c>
      <c r="C84" s="31" t="s">
        <v>971</v>
      </c>
      <c r="D84" s="32" t="s">
        <v>858</v>
      </c>
      <c r="E84" s="33">
        <v>35</v>
      </c>
      <c r="F84" s="42"/>
      <c r="G84" s="33">
        <f t="shared" si="2"/>
        <v>0</v>
      </c>
    </row>
    <row r="85" spans="1:7" s="30" customFormat="1" ht="12">
      <c r="A85" s="31">
        <v>34</v>
      </c>
      <c r="B85" s="31" t="s">
        <v>263</v>
      </c>
      <c r="C85" s="31" t="s">
        <v>972</v>
      </c>
      <c r="D85" s="32" t="s">
        <v>858</v>
      </c>
      <c r="E85" s="33">
        <v>17</v>
      </c>
      <c r="F85" s="42"/>
      <c r="G85" s="33">
        <f t="shared" si="2"/>
        <v>0</v>
      </c>
    </row>
    <row r="86" spans="1:7" s="30" customFormat="1" ht="12">
      <c r="A86" s="31"/>
      <c r="B86" s="26" t="s">
        <v>265</v>
      </c>
      <c r="C86" s="26" t="s">
        <v>973</v>
      </c>
      <c r="D86" s="32"/>
      <c r="E86" s="33"/>
      <c r="F86" s="33"/>
      <c r="G86" s="33"/>
    </row>
    <row r="87" spans="1:7" s="30" customFormat="1" ht="12">
      <c r="A87" s="31"/>
      <c r="B87" s="26" t="s">
        <v>267</v>
      </c>
      <c r="C87" s="26" t="s">
        <v>974</v>
      </c>
      <c r="D87" s="32"/>
      <c r="E87" s="33"/>
      <c r="F87" s="33"/>
      <c r="G87" s="33"/>
    </row>
    <row r="88" spans="1:7" s="30" customFormat="1" ht="12">
      <c r="A88" s="31"/>
      <c r="B88" s="26" t="s">
        <v>269</v>
      </c>
      <c r="C88" s="26" t="s">
        <v>975</v>
      </c>
      <c r="D88" s="32"/>
      <c r="E88" s="33"/>
      <c r="F88" s="33"/>
      <c r="G88" s="33"/>
    </row>
    <row r="89" spans="1:7" s="30" customFormat="1" ht="12">
      <c r="A89" s="31">
        <v>35</v>
      </c>
      <c r="B89" s="31" t="s">
        <v>271</v>
      </c>
      <c r="C89" s="31" t="s">
        <v>976</v>
      </c>
      <c r="D89" s="32" t="s">
        <v>0</v>
      </c>
      <c r="E89" s="33">
        <v>1090.6</v>
      </c>
      <c r="F89" s="42"/>
      <c r="G89" s="33">
        <f t="shared" si="2"/>
        <v>0</v>
      </c>
    </row>
    <row r="90" spans="1:7" s="30" customFormat="1" ht="24">
      <c r="A90" s="31">
        <v>36</v>
      </c>
      <c r="B90" s="31" t="s">
        <v>273</v>
      </c>
      <c r="C90" s="31" t="s">
        <v>977</v>
      </c>
      <c r="D90" s="32" t="s">
        <v>0</v>
      </c>
      <c r="E90" s="33">
        <v>1090.6</v>
      </c>
      <c r="F90" s="42"/>
      <c r="G90" s="33">
        <f t="shared" si="2"/>
        <v>0</v>
      </c>
    </row>
    <row r="91" spans="1:7" s="30" customFormat="1" ht="12">
      <c r="A91" s="31"/>
      <c r="B91" s="26" t="s">
        <v>275</v>
      </c>
      <c r="C91" s="26" t="s">
        <v>978</v>
      </c>
      <c r="D91" s="32"/>
      <c r="E91" s="33"/>
      <c r="F91" s="33"/>
      <c r="G91" s="33"/>
    </row>
    <row r="92" spans="1:7" s="30" customFormat="1" ht="12">
      <c r="A92" s="31"/>
      <c r="B92" s="26" t="s">
        <v>277</v>
      </c>
      <c r="C92" s="26" t="s">
        <v>979</v>
      </c>
      <c r="D92" s="32"/>
      <c r="E92" s="33"/>
      <c r="F92" s="33"/>
      <c r="G92" s="33"/>
    </row>
    <row r="93" spans="1:7" s="30" customFormat="1" ht="12">
      <c r="A93" s="31"/>
      <c r="B93" s="26" t="s">
        <v>279</v>
      </c>
      <c r="C93" s="26" t="s">
        <v>980</v>
      </c>
      <c r="D93" s="32"/>
      <c r="E93" s="33"/>
      <c r="F93" s="33"/>
      <c r="G93" s="33"/>
    </row>
    <row r="94" spans="1:7" s="30" customFormat="1" ht="12">
      <c r="A94" s="31">
        <v>37</v>
      </c>
      <c r="B94" s="31" t="s">
        <v>281</v>
      </c>
      <c r="C94" s="31" t="s">
        <v>981</v>
      </c>
      <c r="D94" s="32" t="s">
        <v>0</v>
      </c>
      <c r="E94" s="33">
        <v>97</v>
      </c>
      <c r="F94" s="42"/>
      <c r="G94" s="33">
        <f t="shared" si="2"/>
        <v>0</v>
      </c>
    </row>
    <row r="95" spans="1:7" s="30" customFormat="1" ht="12">
      <c r="A95" s="31"/>
      <c r="B95" s="26" t="s">
        <v>283</v>
      </c>
      <c r="C95" s="26" t="s">
        <v>982</v>
      </c>
      <c r="D95" s="32"/>
      <c r="E95" s="33"/>
      <c r="F95" s="33"/>
      <c r="G95" s="33"/>
    </row>
    <row r="96" spans="1:7" s="30" customFormat="1" ht="24">
      <c r="A96" s="31"/>
      <c r="B96" s="26" t="s">
        <v>285</v>
      </c>
      <c r="C96" s="26" t="s">
        <v>983</v>
      </c>
      <c r="D96" s="32"/>
      <c r="E96" s="33"/>
      <c r="F96" s="33"/>
      <c r="G96" s="33"/>
    </row>
    <row r="97" spans="1:7" s="30" customFormat="1" ht="12">
      <c r="A97" s="31">
        <v>38</v>
      </c>
      <c r="B97" s="31" t="s">
        <v>287</v>
      </c>
      <c r="C97" s="31" t="s">
        <v>984</v>
      </c>
      <c r="D97" s="32" t="s">
        <v>0</v>
      </c>
      <c r="E97" s="33">
        <v>1.35</v>
      </c>
      <c r="F97" s="42"/>
      <c r="G97" s="33">
        <f t="shared" si="2"/>
        <v>0</v>
      </c>
    </row>
    <row r="98" spans="1:7" s="30" customFormat="1" ht="24">
      <c r="A98" s="31"/>
      <c r="B98" s="26" t="s">
        <v>289</v>
      </c>
      <c r="C98" s="26" t="s">
        <v>985</v>
      </c>
      <c r="D98" s="32"/>
      <c r="E98" s="33"/>
      <c r="F98" s="33"/>
      <c r="G98" s="33"/>
    </row>
    <row r="99" spans="1:7" s="30" customFormat="1" ht="12.75" customHeight="1">
      <c r="A99" s="31"/>
      <c r="B99" s="26" t="s">
        <v>291</v>
      </c>
      <c r="C99" s="26" t="s">
        <v>986</v>
      </c>
      <c r="D99" s="32"/>
      <c r="E99" s="33"/>
      <c r="F99" s="33"/>
      <c r="G99" s="33"/>
    </row>
    <row r="100" spans="1:7" s="34" customFormat="1" ht="12">
      <c r="A100" s="31"/>
      <c r="B100" s="26" t="s">
        <v>293</v>
      </c>
      <c r="C100" s="26" t="s">
        <v>987</v>
      </c>
      <c r="D100" s="32"/>
      <c r="E100" s="33"/>
      <c r="F100" s="33"/>
      <c r="G100" s="33"/>
    </row>
    <row r="101" spans="1:7" s="34" customFormat="1" ht="12">
      <c r="A101" s="31">
        <v>39</v>
      </c>
      <c r="B101" s="31" t="s">
        <v>295</v>
      </c>
      <c r="C101" s="31" t="s">
        <v>988</v>
      </c>
      <c r="D101" s="32" t="s">
        <v>0</v>
      </c>
      <c r="E101" s="33">
        <v>97</v>
      </c>
      <c r="F101" s="42"/>
      <c r="G101" s="33">
        <f t="shared" si="2"/>
        <v>0</v>
      </c>
    </row>
    <row r="102" spans="1:7" ht="12">
      <c r="A102" s="12"/>
      <c r="B102" s="19"/>
      <c r="C102" s="16" t="s">
        <v>989</v>
      </c>
      <c r="D102" s="17"/>
      <c r="E102" s="17"/>
      <c r="F102" s="18"/>
      <c r="G102" s="20">
        <f>SUM(G70:G101)</f>
        <v>0</v>
      </c>
    </row>
    <row r="103" spans="1:7" ht="12">
      <c r="A103" s="12"/>
      <c r="B103" s="19"/>
      <c r="C103" s="12"/>
      <c r="D103" s="12"/>
      <c r="E103" s="12"/>
      <c r="F103" s="12"/>
      <c r="G103" s="12"/>
    </row>
    <row r="104" spans="1:7" s="30" customFormat="1" ht="12">
      <c r="A104" s="31"/>
      <c r="B104" s="26" t="s">
        <v>298</v>
      </c>
      <c r="C104" s="26" t="s">
        <v>990</v>
      </c>
      <c r="D104" s="32"/>
      <c r="E104" s="27"/>
      <c r="F104" s="28"/>
      <c r="G104" s="33"/>
    </row>
    <row r="105" spans="1:7" s="30" customFormat="1" ht="12">
      <c r="A105" s="31"/>
      <c r="B105" s="26" t="s">
        <v>300</v>
      </c>
      <c r="C105" s="26" t="s">
        <v>991</v>
      </c>
      <c r="D105" s="32"/>
      <c r="E105" s="27"/>
      <c r="F105" s="28"/>
      <c r="G105" s="33"/>
    </row>
    <row r="106" spans="1:7" s="30" customFormat="1" ht="12">
      <c r="A106" s="31"/>
      <c r="B106" s="26" t="s">
        <v>302</v>
      </c>
      <c r="C106" s="26" t="s">
        <v>992</v>
      </c>
      <c r="D106" s="32"/>
      <c r="E106" s="27"/>
      <c r="F106" s="28"/>
      <c r="G106" s="33"/>
    </row>
    <row r="107" spans="1:7" s="30" customFormat="1" ht="12">
      <c r="A107" s="31">
        <v>40</v>
      </c>
      <c r="B107" s="31" t="s">
        <v>304</v>
      </c>
      <c r="C107" s="31" t="s">
        <v>993</v>
      </c>
      <c r="D107" s="32" t="s">
        <v>306</v>
      </c>
      <c r="E107" s="33">
        <v>675</v>
      </c>
      <c r="F107" s="42"/>
      <c r="G107" s="33">
        <f>E107*F107</f>
        <v>0</v>
      </c>
    </row>
    <row r="108" spans="1:7" s="30" customFormat="1" ht="12">
      <c r="A108" s="31">
        <v>41</v>
      </c>
      <c r="B108" s="31" t="s">
        <v>307</v>
      </c>
      <c r="C108" s="31" t="s">
        <v>994</v>
      </c>
      <c r="D108" s="32" t="s">
        <v>306</v>
      </c>
      <c r="E108" s="33">
        <v>325</v>
      </c>
      <c r="F108" s="42"/>
      <c r="G108" s="33">
        <f>E108*F108</f>
        <v>0</v>
      </c>
    </row>
    <row r="109" spans="1:7" s="30" customFormat="1" ht="24">
      <c r="A109" s="31"/>
      <c r="B109" s="26" t="s">
        <v>309</v>
      </c>
      <c r="C109" s="26" t="s">
        <v>995</v>
      </c>
      <c r="D109" s="32"/>
      <c r="E109" s="33"/>
      <c r="F109" s="33"/>
      <c r="G109" s="33"/>
    </row>
    <row r="110" spans="1:7" s="30" customFormat="1" ht="24">
      <c r="A110" s="31">
        <v>42</v>
      </c>
      <c r="B110" s="31" t="s">
        <v>311</v>
      </c>
      <c r="C110" s="31" t="s">
        <v>996</v>
      </c>
      <c r="D110" s="32" t="s">
        <v>306</v>
      </c>
      <c r="E110" s="33">
        <v>175</v>
      </c>
      <c r="F110" s="42"/>
      <c r="G110" s="33">
        <f>E110*F110</f>
        <v>0</v>
      </c>
    </row>
    <row r="111" spans="1:7" s="30" customFormat="1" ht="12">
      <c r="A111" s="31"/>
      <c r="B111" s="26" t="s">
        <v>313</v>
      </c>
      <c r="C111" s="26" t="s">
        <v>997</v>
      </c>
      <c r="D111" s="32"/>
      <c r="E111" s="33"/>
      <c r="F111" s="33"/>
      <c r="G111" s="33"/>
    </row>
    <row r="112" spans="1:7" s="30" customFormat="1" ht="24">
      <c r="A112" s="31">
        <v>43</v>
      </c>
      <c r="B112" s="31" t="s">
        <v>315</v>
      </c>
      <c r="C112" s="31" t="s">
        <v>996</v>
      </c>
      <c r="D112" s="32" t="s">
        <v>306</v>
      </c>
      <c r="E112" s="33">
        <v>100</v>
      </c>
      <c r="F112" s="42"/>
      <c r="G112" s="33">
        <f>E112*F112</f>
        <v>0</v>
      </c>
    </row>
    <row r="113" spans="1:7" s="30" customFormat="1" ht="24">
      <c r="A113" s="31"/>
      <c r="B113" s="26" t="s">
        <v>316</v>
      </c>
      <c r="C113" s="26" t="s">
        <v>998</v>
      </c>
      <c r="D113" s="32"/>
      <c r="E113" s="33"/>
      <c r="F113" s="33"/>
      <c r="G113" s="33"/>
    </row>
    <row r="114" spans="1:7" s="30" customFormat="1" ht="12">
      <c r="A114" s="31"/>
      <c r="B114" s="26" t="s">
        <v>318</v>
      </c>
      <c r="C114" s="26" t="s">
        <v>999</v>
      </c>
      <c r="D114" s="32"/>
      <c r="E114" s="33"/>
      <c r="F114" s="33"/>
      <c r="G114" s="33"/>
    </row>
    <row r="115" spans="1:7" s="30" customFormat="1" ht="12">
      <c r="A115" s="31">
        <v>44</v>
      </c>
      <c r="B115" s="31" t="s">
        <v>320</v>
      </c>
      <c r="C115" s="31" t="s">
        <v>1000</v>
      </c>
      <c r="D115" s="32" t="s">
        <v>306</v>
      </c>
      <c r="E115" s="33">
        <v>2107.947</v>
      </c>
      <c r="F115" s="42"/>
      <c r="G115" s="33">
        <f>E115*F115</f>
        <v>0</v>
      </c>
    </row>
    <row r="116" spans="1:7" s="30" customFormat="1" ht="24">
      <c r="A116" s="31">
        <v>45</v>
      </c>
      <c r="B116" s="31" t="s">
        <v>322</v>
      </c>
      <c r="C116" s="31" t="s">
        <v>1001</v>
      </c>
      <c r="D116" s="32" t="s">
        <v>306</v>
      </c>
      <c r="E116" s="33">
        <v>5694.963</v>
      </c>
      <c r="F116" s="42"/>
      <c r="G116" s="33">
        <f>E116*F116</f>
        <v>0</v>
      </c>
    </row>
    <row r="117" spans="1:7" s="30" customFormat="1" ht="12">
      <c r="A117" s="31">
        <v>46</v>
      </c>
      <c r="B117" s="31" t="s">
        <v>324</v>
      </c>
      <c r="C117" s="31" t="s">
        <v>1002</v>
      </c>
      <c r="D117" s="32" t="s">
        <v>306</v>
      </c>
      <c r="E117" s="33">
        <v>2571.179</v>
      </c>
      <c r="F117" s="42"/>
      <c r="G117" s="33">
        <f>E117*F117</f>
        <v>0</v>
      </c>
    </row>
    <row r="118" spans="1:7" s="30" customFormat="1" ht="24">
      <c r="A118" s="31"/>
      <c r="B118" s="26" t="s">
        <v>326</v>
      </c>
      <c r="C118" s="26" t="s">
        <v>1003</v>
      </c>
      <c r="D118" s="32"/>
      <c r="E118" s="33"/>
      <c r="F118" s="33"/>
      <c r="G118" s="33"/>
    </row>
    <row r="119" spans="1:7" s="30" customFormat="1" ht="24">
      <c r="A119" s="31">
        <v>47</v>
      </c>
      <c r="B119" s="31" t="s">
        <v>328</v>
      </c>
      <c r="C119" s="31" t="s">
        <v>996</v>
      </c>
      <c r="D119" s="32" t="s">
        <v>306</v>
      </c>
      <c r="E119" s="33">
        <v>1311.36</v>
      </c>
      <c r="F119" s="42"/>
      <c r="G119" s="33">
        <f>E119*F119</f>
        <v>0</v>
      </c>
    </row>
    <row r="120" spans="1:7" s="30" customFormat="1" ht="12">
      <c r="A120" s="31"/>
      <c r="B120" s="26" t="s">
        <v>330</v>
      </c>
      <c r="C120" s="26" t="s">
        <v>1004</v>
      </c>
      <c r="D120" s="32"/>
      <c r="E120" s="33"/>
      <c r="F120" s="33"/>
      <c r="G120" s="33"/>
    </row>
    <row r="121" spans="1:7" s="30" customFormat="1" ht="12">
      <c r="A121" s="31">
        <v>48</v>
      </c>
      <c r="B121" s="31" t="s">
        <v>332</v>
      </c>
      <c r="C121" s="31" t="s">
        <v>1000</v>
      </c>
      <c r="D121" s="32" t="s">
        <v>306</v>
      </c>
      <c r="E121" s="33">
        <v>200</v>
      </c>
      <c r="F121" s="42"/>
      <c r="G121" s="33">
        <f>E121*F121</f>
        <v>0</v>
      </c>
    </row>
    <row r="122" spans="1:7" s="30" customFormat="1" ht="24">
      <c r="A122" s="31">
        <v>49</v>
      </c>
      <c r="B122" s="31" t="s">
        <v>334</v>
      </c>
      <c r="C122" s="31" t="s">
        <v>1001</v>
      </c>
      <c r="D122" s="32" t="s">
        <v>306</v>
      </c>
      <c r="E122" s="33">
        <v>200</v>
      </c>
      <c r="F122" s="42"/>
      <c r="G122" s="33">
        <f>E122*F122</f>
        <v>0</v>
      </c>
    </row>
    <row r="123" spans="1:7" s="30" customFormat="1" ht="36">
      <c r="A123" s="31"/>
      <c r="B123" s="26" t="s">
        <v>336</v>
      </c>
      <c r="C123" s="26" t="s">
        <v>1005</v>
      </c>
      <c r="D123" s="32"/>
      <c r="E123" s="33"/>
      <c r="F123" s="33"/>
      <c r="G123" s="33"/>
    </row>
    <row r="124" spans="1:7" s="30" customFormat="1" ht="12">
      <c r="A124" s="31">
        <v>50</v>
      </c>
      <c r="B124" s="31" t="s">
        <v>338</v>
      </c>
      <c r="C124" s="31" t="s">
        <v>1000</v>
      </c>
      <c r="D124" s="32" t="s">
        <v>306</v>
      </c>
      <c r="E124" s="33">
        <v>200</v>
      </c>
      <c r="F124" s="42"/>
      <c r="G124" s="33">
        <f>E124*F124</f>
        <v>0</v>
      </c>
    </row>
    <row r="125" spans="1:7" s="30" customFormat="1" ht="24">
      <c r="A125" s="31">
        <v>51</v>
      </c>
      <c r="B125" s="31" t="s">
        <v>339</v>
      </c>
      <c r="C125" s="31" t="s">
        <v>1001</v>
      </c>
      <c r="D125" s="32" t="s">
        <v>306</v>
      </c>
      <c r="E125" s="33">
        <v>200</v>
      </c>
      <c r="F125" s="42"/>
      <c r="G125" s="33">
        <f>E125*F125</f>
        <v>0</v>
      </c>
    </row>
    <row r="126" spans="1:7" s="30" customFormat="1" ht="12">
      <c r="A126" s="31"/>
      <c r="B126" s="26" t="s">
        <v>340</v>
      </c>
      <c r="C126" s="26" t="s">
        <v>1006</v>
      </c>
      <c r="D126" s="32"/>
      <c r="E126" s="33"/>
      <c r="F126" s="33"/>
      <c r="G126" s="33"/>
    </row>
    <row r="127" spans="1:7" s="30" customFormat="1" ht="12">
      <c r="A127" s="31"/>
      <c r="B127" s="26" t="s">
        <v>342</v>
      </c>
      <c r="C127" s="26" t="s">
        <v>1007</v>
      </c>
      <c r="D127" s="32"/>
      <c r="E127" s="33"/>
      <c r="F127" s="33"/>
      <c r="G127" s="33"/>
    </row>
    <row r="128" spans="1:7" s="30" customFormat="1" ht="12">
      <c r="A128" s="31">
        <v>52</v>
      </c>
      <c r="B128" s="31" t="s">
        <v>344</v>
      </c>
      <c r="C128" s="31" t="s">
        <v>1008</v>
      </c>
      <c r="D128" s="32" t="s">
        <v>306</v>
      </c>
      <c r="E128" s="33">
        <v>200</v>
      </c>
      <c r="F128" s="42"/>
      <c r="G128" s="33">
        <f>E128*F128</f>
        <v>0</v>
      </c>
    </row>
    <row r="129" spans="1:7" s="30" customFormat="1" ht="24">
      <c r="A129" s="31"/>
      <c r="B129" s="26" t="s">
        <v>346</v>
      </c>
      <c r="C129" s="26" t="s">
        <v>1009</v>
      </c>
      <c r="D129" s="32"/>
      <c r="E129" s="33"/>
      <c r="F129" s="33"/>
      <c r="G129" s="33"/>
    </row>
    <row r="130" spans="1:7" s="30" customFormat="1" ht="12">
      <c r="A130" s="31">
        <v>53</v>
      </c>
      <c r="B130" s="31" t="s">
        <v>348</v>
      </c>
      <c r="C130" s="31" t="s">
        <v>1010</v>
      </c>
      <c r="D130" s="32" t="s">
        <v>306</v>
      </c>
      <c r="E130" s="33">
        <v>124.58</v>
      </c>
      <c r="F130" s="42"/>
      <c r="G130" s="33">
        <f>E130*F130</f>
        <v>0</v>
      </c>
    </row>
    <row r="131" spans="1:7" s="30" customFormat="1" ht="12">
      <c r="A131" s="31"/>
      <c r="B131" s="26" t="s">
        <v>350</v>
      </c>
      <c r="C131" s="26" t="s">
        <v>1011</v>
      </c>
      <c r="D131" s="32"/>
      <c r="E131" s="33"/>
      <c r="F131" s="33"/>
      <c r="G131" s="33"/>
    </row>
    <row r="132" spans="1:7" s="30" customFormat="1" ht="12">
      <c r="A132" s="31">
        <v>54</v>
      </c>
      <c r="B132" s="31" t="s">
        <v>352</v>
      </c>
      <c r="C132" s="31" t="s">
        <v>1012</v>
      </c>
      <c r="D132" s="32" t="s">
        <v>306</v>
      </c>
      <c r="E132" s="33">
        <v>175</v>
      </c>
      <c r="F132" s="42"/>
      <c r="G132" s="33">
        <f>E132*F132</f>
        <v>0</v>
      </c>
    </row>
    <row r="133" spans="1:7" s="30" customFormat="1" ht="12">
      <c r="A133" s="31"/>
      <c r="B133" s="26" t="s">
        <v>354</v>
      </c>
      <c r="C133" s="26" t="s">
        <v>1013</v>
      </c>
      <c r="D133" s="32"/>
      <c r="E133" s="33"/>
      <c r="F133" s="33"/>
      <c r="G133" s="33"/>
    </row>
    <row r="134" spans="1:7" s="30" customFormat="1" ht="12">
      <c r="A134" s="31">
        <v>55</v>
      </c>
      <c r="B134" s="31" t="s">
        <v>356</v>
      </c>
      <c r="C134" s="31" t="s">
        <v>1014</v>
      </c>
      <c r="D134" s="32" t="s">
        <v>306</v>
      </c>
      <c r="E134" s="33">
        <v>7256.55</v>
      </c>
      <c r="F134" s="42"/>
      <c r="G134" s="33">
        <f>E134*F134</f>
        <v>0</v>
      </c>
    </row>
    <row r="135" spans="1:7" s="30" customFormat="1" ht="12">
      <c r="A135" s="31">
        <v>56</v>
      </c>
      <c r="B135" s="31" t="s">
        <v>358</v>
      </c>
      <c r="C135" s="31" t="s">
        <v>1015</v>
      </c>
      <c r="D135" s="32" t="s">
        <v>306</v>
      </c>
      <c r="E135" s="33">
        <v>2675</v>
      </c>
      <c r="F135" s="42"/>
      <c r="G135" s="33">
        <f>E135*F135</f>
        <v>0</v>
      </c>
    </row>
    <row r="136" spans="1:7" s="30" customFormat="1" ht="12">
      <c r="A136" s="31"/>
      <c r="B136" s="26" t="s">
        <v>360</v>
      </c>
      <c r="C136" s="26" t="s">
        <v>1016</v>
      </c>
      <c r="D136" s="32"/>
      <c r="E136" s="33"/>
      <c r="F136" s="33"/>
      <c r="G136" s="33"/>
    </row>
    <row r="137" spans="1:7" s="30" customFormat="1" ht="24">
      <c r="A137" s="31"/>
      <c r="B137" s="26" t="s">
        <v>362</v>
      </c>
      <c r="C137" s="26" t="s">
        <v>1017</v>
      </c>
      <c r="D137" s="32"/>
      <c r="E137" s="33"/>
      <c r="F137" s="33"/>
      <c r="G137" s="33"/>
    </row>
    <row r="138" spans="1:7" s="30" customFormat="1" ht="12">
      <c r="A138" s="31"/>
      <c r="B138" s="26" t="s">
        <v>364</v>
      </c>
      <c r="C138" s="26" t="s">
        <v>1018</v>
      </c>
      <c r="D138" s="32"/>
      <c r="E138" s="33"/>
      <c r="F138" s="33"/>
      <c r="G138" s="33"/>
    </row>
    <row r="139" spans="1:7" s="30" customFormat="1" ht="24">
      <c r="A139" s="31">
        <v>57</v>
      </c>
      <c r="B139" s="31" t="s">
        <v>366</v>
      </c>
      <c r="C139" s="31" t="s">
        <v>1019</v>
      </c>
      <c r="D139" s="32" t="s">
        <v>306</v>
      </c>
      <c r="E139" s="33">
        <v>35</v>
      </c>
      <c r="F139" s="42"/>
      <c r="G139" s="33">
        <f>E139*F139</f>
        <v>0</v>
      </c>
    </row>
    <row r="140" spans="1:7" s="30" customFormat="1" ht="12">
      <c r="A140" s="31"/>
      <c r="B140" s="26" t="s">
        <v>368</v>
      </c>
      <c r="C140" s="26" t="s">
        <v>1020</v>
      </c>
      <c r="D140" s="32"/>
      <c r="E140" s="33"/>
      <c r="F140" s="33"/>
      <c r="G140" s="33"/>
    </row>
    <row r="141" spans="1:7" s="30" customFormat="1" ht="12">
      <c r="A141" s="31"/>
      <c r="B141" s="26" t="s">
        <v>370</v>
      </c>
      <c r="C141" s="26" t="s">
        <v>1021</v>
      </c>
      <c r="D141" s="32"/>
      <c r="E141" s="33"/>
      <c r="F141" s="33"/>
      <c r="G141" s="33"/>
    </row>
    <row r="142" spans="1:7" s="30" customFormat="1" ht="12">
      <c r="A142" s="31">
        <v>58</v>
      </c>
      <c r="B142" s="31" t="s">
        <v>372</v>
      </c>
      <c r="C142" s="31" t="s">
        <v>1022</v>
      </c>
      <c r="D142" s="32" t="s">
        <v>172</v>
      </c>
      <c r="E142" s="33">
        <v>1386</v>
      </c>
      <c r="F142" s="42"/>
      <c r="G142" s="33">
        <f>E142*F142</f>
        <v>0</v>
      </c>
    </row>
    <row r="143" spans="1:7" s="30" customFormat="1" ht="24">
      <c r="A143" s="31">
        <v>59</v>
      </c>
      <c r="B143" s="31" t="s">
        <v>374</v>
      </c>
      <c r="C143" s="31" t="s">
        <v>1023</v>
      </c>
      <c r="D143" s="32" t="s">
        <v>172</v>
      </c>
      <c r="E143" s="33">
        <v>1386</v>
      </c>
      <c r="F143" s="42"/>
      <c r="G143" s="33">
        <f>E143*F143</f>
        <v>0</v>
      </c>
    </row>
    <row r="144" spans="1:7" s="30" customFormat="1" ht="12">
      <c r="A144" s="31"/>
      <c r="B144" s="26" t="s">
        <v>376</v>
      </c>
      <c r="C144" s="26" t="s">
        <v>1024</v>
      </c>
      <c r="D144" s="32"/>
      <c r="E144" s="33"/>
      <c r="F144" s="33"/>
      <c r="G144" s="33"/>
    </row>
    <row r="145" spans="1:7" s="30" customFormat="1" ht="12">
      <c r="A145" s="31"/>
      <c r="B145" s="26" t="s">
        <v>378</v>
      </c>
      <c r="C145" s="26" t="s">
        <v>1025</v>
      </c>
      <c r="D145" s="32"/>
      <c r="E145" s="33"/>
      <c r="F145" s="33"/>
      <c r="G145" s="33"/>
    </row>
    <row r="146" spans="1:7" s="30" customFormat="1" ht="12">
      <c r="A146" s="31">
        <v>60</v>
      </c>
      <c r="B146" s="31" t="s">
        <v>380</v>
      </c>
      <c r="C146" s="31" t="s">
        <v>1026</v>
      </c>
      <c r="D146" s="32" t="s">
        <v>306</v>
      </c>
      <c r="E146" s="33">
        <v>1823.2</v>
      </c>
      <c r="F146" s="42"/>
      <c r="G146" s="33">
        <f>E146*F146</f>
        <v>0</v>
      </c>
    </row>
    <row r="147" spans="1:7" s="30" customFormat="1" ht="12">
      <c r="A147" s="31"/>
      <c r="B147" s="26" t="s">
        <v>382</v>
      </c>
      <c r="C147" s="26" t="s">
        <v>1027</v>
      </c>
      <c r="D147" s="32"/>
      <c r="E147" s="33"/>
      <c r="F147" s="33"/>
      <c r="G147" s="33"/>
    </row>
    <row r="148" spans="1:7" s="30" customFormat="1" ht="12">
      <c r="A148" s="31">
        <v>61</v>
      </c>
      <c r="B148" s="31" t="s">
        <v>384</v>
      </c>
      <c r="C148" s="31" t="s">
        <v>1028</v>
      </c>
      <c r="D148" s="32" t="s">
        <v>306</v>
      </c>
      <c r="E148" s="33">
        <v>275</v>
      </c>
      <c r="F148" s="42"/>
      <c r="G148" s="33">
        <f>E148*F148</f>
        <v>0</v>
      </c>
    </row>
    <row r="149" spans="1:7" s="30" customFormat="1" ht="12">
      <c r="A149" s="31"/>
      <c r="B149" s="38" t="s">
        <v>386</v>
      </c>
      <c r="C149" s="26" t="s">
        <v>1029</v>
      </c>
      <c r="D149" s="32"/>
      <c r="E149" s="33"/>
      <c r="F149" s="33"/>
      <c r="G149" s="33"/>
    </row>
    <row r="150" spans="1:7" s="30" customFormat="1" ht="12">
      <c r="A150" s="31">
        <v>62</v>
      </c>
      <c r="B150" s="31" t="s">
        <v>388</v>
      </c>
      <c r="C150" s="31" t="s">
        <v>1030</v>
      </c>
      <c r="D150" s="32" t="s">
        <v>306</v>
      </c>
      <c r="E150" s="33">
        <v>7614.04</v>
      </c>
      <c r="F150" s="42"/>
      <c r="G150" s="33">
        <f>E150*F150</f>
        <v>0</v>
      </c>
    </row>
    <row r="151" spans="1:7" s="30" customFormat="1" ht="12">
      <c r="A151" s="31">
        <v>63</v>
      </c>
      <c r="B151" s="31" t="s">
        <v>390</v>
      </c>
      <c r="C151" s="31" t="s">
        <v>1028</v>
      </c>
      <c r="D151" s="32" t="s">
        <v>306</v>
      </c>
      <c r="E151" s="33">
        <v>700</v>
      </c>
      <c r="F151" s="42"/>
      <c r="G151" s="33">
        <f>E151*F151</f>
        <v>0</v>
      </c>
    </row>
    <row r="152" spans="1:7" s="30" customFormat="1" ht="36">
      <c r="A152" s="31"/>
      <c r="B152" s="26" t="s">
        <v>391</v>
      </c>
      <c r="C152" s="26" t="s">
        <v>1031</v>
      </c>
      <c r="D152" s="32"/>
      <c r="E152" s="33"/>
      <c r="F152" s="33"/>
      <c r="G152" s="33"/>
    </row>
    <row r="153" spans="1:7" s="30" customFormat="1" ht="12">
      <c r="A153" s="31">
        <v>64</v>
      </c>
      <c r="B153" s="31" t="s">
        <v>393</v>
      </c>
      <c r="C153" s="31" t="s">
        <v>1032</v>
      </c>
      <c r="D153" s="32" t="s">
        <v>306</v>
      </c>
      <c r="E153" s="33">
        <v>175</v>
      </c>
      <c r="F153" s="42"/>
      <c r="G153" s="33">
        <f>E153*F153</f>
        <v>0</v>
      </c>
    </row>
    <row r="154" spans="1:7" s="30" customFormat="1" ht="24">
      <c r="A154" s="31"/>
      <c r="B154" s="26" t="s">
        <v>395</v>
      </c>
      <c r="C154" s="26" t="s">
        <v>1033</v>
      </c>
      <c r="D154" s="32"/>
      <c r="E154" s="33"/>
      <c r="F154" s="33"/>
      <c r="G154" s="33"/>
    </row>
    <row r="155" spans="1:7" s="30" customFormat="1" ht="24">
      <c r="A155" s="31">
        <v>65</v>
      </c>
      <c r="B155" s="31" t="s">
        <v>397</v>
      </c>
      <c r="C155" s="31" t="s">
        <v>1034</v>
      </c>
      <c r="D155" s="32" t="s">
        <v>172</v>
      </c>
      <c r="E155" s="33">
        <v>350</v>
      </c>
      <c r="F155" s="42"/>
      <c r="G155" s="33">
        <f>E155*F155</f>
        <v>0</v>
      </c>
    </row>
    <row r="156" spans="1:7" s="30" customFormat="1" ht="36">
      <c r="A156" s="31"/>
      <c r="B156" s="26" t="s">
        <v>399</v>
      </c>
      <c r="C156" s="26" t="s">
        <v>1035</v>
      </c>
      <c r="D156" s="32"/>
      <c r="E156" s="33"/>
      <c r="F156" s="33"/>
      <c r="G156" s="33"/>
    </row>
    <row r="157" spans="1:7" s="30" customFormat="1" ht="24">
      <c r="A157" s="31"/>
      <c r="B157" s="26" t="s">
        <v>401</v>
      </c>
      <c r="C157" s="26" t="s">
        <v>1036</v>
      </c>
      <c r="D157" s="32"/>
      <c r="E157" s="33"/>
      <c r="F157" s="33"/>
      <c r="G157" s="33"/>
    </row>
    <row r="158" spans="1:7" s="30" customFormat="1" ht="12">
      <c r="A158" s="31">
        <v>66</v>
      </c>
      <c r="B158" s="31" t="s">
        <v>403</v>
      </c>
      <c r="C158" s="31" t="s">
        <v>1037</v>
      </c>
      <c r="D158" s="32" t="s">
        <v>306</v>
      </c>
      <c r="E158" s="33">
        <v>2342.93</v>
      </c>
      <c r="F158" s="42"/>
      <c r="G158" s="33">
        <f>E158*F158</f>
        <v>0</v>
      </c>
    </row>
    <row r="159" spans="1:7" s="30" customFormat="1" ht="24">
      <c r="A159" s="31"/>
      <c r="B159" s="26" t="s">
        <v>405</v>
      </c>
      <c r="C159" s="26" t="s">
        <v>1038</v>
      </c>
      <c r="D159" s="32"/>
      <c r="E159" s="33"/>
      <c r="F159" s="33"/>
      <c r="G159" s="33"/>
    </row>
    <row r="160" spans="1:7" s="30" customFormat="1" ht="24">
      <c r="A160" s="31"/>
      <c r="B160" s="26" t="s">
        <v>407</v>
      </c>
      <c r="C160" s="26" t="s">
        <v>1039</v>
      </c>
      <c r="D160" s="32"/>
      <c r="E160" s="33"/>
      <c r="F160" s="33"/>
      <c r="G160" s="33"/>
    </row>
    <row r="161" spans="1:7" s="30" customFormat="1" ht="12">
      <c r="A161" s="31"/>
      <c r="B161" s="26" t="s">
        <v>409</v>
      </c>
      <c r="C161" s="26" t="s">
        <v>1040</v>
      </c>
      <c r="D161" s="32"/>
      <c r="E161" s="33"/>
      <c r="F161" s="33"/>
      <c r="G161" s="33"/>
    </row>
    <row r="162" spans="1:7" s="30" customFormat="1" ht="12">
      <c r="A162" s="31">
        <v>67</v>
      </c>
      <c r="B162" s="31" t="s">
        <v>411</v>
      </c>
      <c r="C162" s="31" t="s">
        <v>412</v>
      </c>
      <c r="D162" s="32" t="s">
        <v>0</v>
      </c>
      <c r="E162" s="33">
        <v>350</v>
      </c>
      <c r="F162" s="42"/>
      <c r="G162" s="33">
        <f>E162*F162</f>
        <v>0</v>
      </c>
    </row>
    <row r="163" spans="1:7" s="30" customFormat="1" ht="24">
      <c r="A163" s="31"/>
      <c r="B163" s="26" t="s">
        <v>413</v>
      </c>
      <c r="C163" s="26" t="s">
        <v>1041</v>
      </c>
      <c r="D163" s="32"/>
      <c r="E163" s="33"/>
      <c r="F163" s="33"/>
      <c r="G163" s="33"/>
    </row>
    <row r="164" spans="1:7" s="30" customFormat="1" ht="24">
      <c r="A164" s="31"/>
      <c r="B164" s="26" t="s">
        <v>415</v>
      </c>
      <c r="C164" s="26" t="s">
        <v>1042</v>
      </c>
      <c r="D164" s="32"/>
      <c r="E164" s="33"/>
      <c r="F164" s="33"/>
      <c r="G164" s="33"/>
    </row>
    <row r="165" spans="1:7" s="30" customFormat="1" ht="24">
      <c r="A165" s="31"/>
      <c r="B165" s="26" t="s">
        <v>417</v>
      </c>
      <c r="C165" s="26" t="s">
        <v>1043</v>
      </c>
      <c r="D165" s="32"/>
      <c r="E165" s="33"/>
      <c r="F165" s="33"/>
      <c r="G165" s="33"/>
    </row>
    <row r="166" spans="1:7" s="30" customFormat="1" ht="12">
      <c r="A166" s="31">
        <v>68</v>
      </c>
      <c r="B166" s="31" t="s">
        <v>419</v>
      </c>
      <c r="C166" s="31" t="s">
        <v>1044</v>
      </c>
      <c r="D166" s="32" t="s">
        <v>306</v>
      </c>
      <c r="E166" s="33">
        <v>200</v>
      </c>
      <c r="F166" s="42"/>
      <c r="G166" s="33">
        <f>E166*F166</f>
        <v>0</v>
      </c>
    </row>
    <row r="167" spans="1:7" s="30" customFormat="1" ht="12">
      <c r="A167" s="31"/>
      <c r="B167" s="26" t="s">
        <v>421</v>
      </c>
      <c r="C167" s="26" t="s">
        <v>1045</v>
      </c>
      <c r="D167" s="32"/>
      <c r="E167" s="33"/>
      <c r="F167" s="33"/>
      <c r="G167" s="33"/>
    </row>
    <row r="168" spans="1:7" s="30" customFormat="1" ht="12">
      <c r="A168" s="31"/>
      <c r="B168" s="26" t="s">
        <v>423</v>
      </c>
      <c r="C168" s="26" t="s">
        <v>1046</v>
      </c>
      <c r="D168" s="32"/>
      <c r="E168" s="33"/>
      <c r="F168" s="33"/>
      <c r="G168" s="33"/>
    </row>
    <row r="169" spans="1:7" s="30" customFormat="1" ht="12">
      <c r="A169" s="31">
        <v>69</v>
      </c>
      <c r="B169" s="31" t="s">
        <v>425</v>
      </c>
      <c r="C169" s="31" t="s">
        <v>1047</v>
      </c>
      <c r="D169" s="32" t="s">
        <v>172</v>
      </c>
      <c r="E169" s="33">
        <v>360</v>
      </c>
      <c r="F169" s="42"/>
      <c r="G169" s="33">
        <f>E169*F169</f>
        <v>0</v>
      </c>
    </row>
    <row r="170" spans="1:7" s="30" customFormat="1" ht="12">
      <c r="A170" s="31">
        <v>70</v>
      </c>
      <c r="B170" s="31" t="s">
        <v>427</v>
      </c>
      <c r="C170" s="31" t="s">
        <v>1048</v>
      </c>
      <c r="D170" s="32" t="s">
        <v>172</v>
      </c>
      <c r="E170" s="33">
        <v>1186</v>
      </c>
      <c r="F170" s="42"/>
      <c r="G170" s="33">
        <f>E170*F170</f>
        <v>0</v>
      </c>
    </row>
    <row r="171" spans="1:7" s="30" customFormat="1" ht="36">
      <c r="A171" s="31"/>
      <c r="B171" s="26" t="s">
        <v>429</v>
      </c>
      <c r="C171" s="26" t="s">
        <v>1049</v>
      </c>
      <c r="D171" s="32"/>
      <c r="E171" s="33"/>
      <c r="F171" s="33"/>
      <c r="G171" s="33"/>
    </row>
    <row r="172" spans="1:7" s="30" customFormat="1" ht="24">
      <c r="A172" s="31"/>
      <c r="B172" s="26" t="s">
        <v>431</v>
      </c>
      <c r="C172" s="26" t="s">
        <v>1050</v>
      </c>
      <c r="D172" s="32"/>
      <c r="E172" s="33"/>
      <c r="F172" s="33"/>
      <c r="G172" s="33"/>
    </row>
    <row r="173" spans="1:7" s="30" customFormat="1" ht="12">
      <c r="A173" s="31">
        <v>71</v>
      </c>
      <c r="B173" s="31" t="s">
        <v>433</v>
      </c>
      <c r="C173" s="31" t="s">
        <v>1051</v>
      </c>
      <c r="D173" s="32" t="s">
        <v>172</v>
      </c>
      <c r="E173" s="33">
        <v>360</v>
      </c>
      <c r="F173" s="42"/>
      <c r="G173" s="33">
        <f>E173*F173</f>
        <v>0</v>
      </c>
    </row>
    <row r="174" spans="1:7" s="30" customFormat="1" ht="12">
      <c r="A174" s="31">
        <v>72</v>
      </c>
      <c r="B174" s="31" t="s">
        <v>434</v>
      </c>
      <c r="C174" s="31" t="s">
        <v>1052</v>
      </c>
      <c r="D174" s="32" t="s">
        <v>172</v>
      </c>
      <c r="E174" s="33">
        <v>1186</v>
      </c>
      <c r="F174" s="42"/>
      <c r="G174" s="33">
        <f>E174*F174</f>
        <v>0</v>
      </c>
    </row>
    <row r="175" spans="1:7" s="30" customFormat="1" ht="12">
      <c r="A175" s="31"/>
      <c r="B175" s="26" t="s">
        <v>435</v>
      </c>
      <c r="C175" s="26" t="s">
        <v>1053</v>
      </c>
      <c r="D175" s="32"/>
      <c r="E175" s="33"/>
      <c r="F175" s="33"/>
      <c r="G175" s="33"/>
    </row>
    <row r="176" spans="1:7" s="30" customFormat="1" ht="24">
      <c r="A176" s="31"/>
      <c r="B176" s="26" t="s">
        <v>437</v>
      </c>
      <c r="C176" s="26" t="s">
        <v>1054</v>
      </c>
      <c r="D176" s="32"/>
      <c r="E176" s="33"/>
      <c r="F176" s="33"/>
      <c r="G176" s="33"/>
    </row>
    <row r="177" spans="1:7" s="30" customFormat="1" ht="12">
      <c r="A177" s="31"/>
      <c r="B177" s="26" t="s">
        <v>439</v>
      </c>
      <c r="C177" s="26" t="s">
        <v>1055</v>
      </c>
      <c r="D177" s="32"/>
      <c r="E177" s="33"/>
      <c r="F177" s="33"/>
      <c r="G177" s="33"/>
    </row>
    <row r="178" spans="1:7" s="30" customFormat="1" ht="12">
      <c r="A178" s="31">
        <v>73</v>
      </c>
      <c r="B178" s="31" t="s">
        <v>441</v>
      </c>
      <c r="C178" s="31" t="s">
        <v>1056</v>
      </c>
      <c r="D178" s="32" t="s">
        <v>306</v>
      </c>
      <c r="E178" s="33">
        <v>35</v>
      </c>
      <c r="F178" s="42"/>
      <c r="G178" s="33">
        <f>E178*F178</f>
        <v>0</v>
      </c>
    </row>
    <row r="179" spans="1:7" s="30" customFormat="1" ht="12">
      <c r="A179" s="31"/>
      <c r="B179" s="26" t="s">
        <v>443</v>
      </c>
      <c r="C179" s="26" t="s">
        <v>1057</v>
      </c>
      <c r="D179" s="32"/>
      <c r="E179" s="33"/>
      <c r="F179" s="33"/>
      <c r="G179" s="33"/>
    </row>
    <row r="180" spans="1:7" s="30" customFormat="1" ht="12">
      <c r="A180" s="31"/>
      <c r="B180" s="26" t="s">
        <v>445</v>
      </c>
      <c r="C180" s="26" t="s">
        <v>1058</v>
      </c>
      <c r="D180" s="32"/>
      <c r="E180" s="33"/>
      <c r="F180" s="33"/>
      <c r="G180" s="33"/>
    </row>
    <row r="181" spans="1:7" s="30" customFormat="1" ht="12">
      <c r="A181" s="31"/>
      <c r="B181" s="26" t="s">
        <v>447</v>
      </c>
      <c r="C181" s="26" t="s">
        <v>1059</v>
      </c>
      <c r="D181" s="32"/>
      <c r="E181" s="33"/>
      <c r="F181" s="33"/>
      <c r="G181" s="33"/>
    </row>
    <row r="182" spans="1:7" s="30" customFormat="1" ht="12">
      <c r="A182" s="31">
        <v>74</v>
      </c>
      <c r="B182" s="31" t="s">
        <v>449</v>
      </c>
      <c r="C182" s="31" t="s">
        <v>1060</v>
      </c>
      <c r="D182" s="32" t="s">
        <v>306</v>
      </c>
      <c r="E182" s="33">
        <v>20</v>
      </c>
      <c r="F182" s="42"/>
      <c r="G182" s="33">
        <f>E182*F182</f>
        <v>0</v>
      </c>
    </row>
    <row r="183" spans="1:7" s="30" customFormat="1" ht="12">
      <c r="A183" s="31"/>
      <c r="B183" s="26" t="s">
        <v>451</v>
      </c>
      <c r="C183" s="26" t="s">
        <v>1061</v>
      </c>
      <c r="D183" s="32"/>
      <c r="E183" s="33"/>
      <c r="F183" s="33"/>
      <c r="G183" s="33"/>
    </row>
    <row r="184" spans="1:7" s="30" customFormat="1" ht="12">
      <c r="A184" s="31"/>
      <c r="B184" s="26" t="s">
        <v>453</v>
      </c>
      <c r="C184" s="26" t="s">
        <v>1062</v>
      </c>
      <c r="D184" s="32"/>
      <c r="E184" s="33"/>
      <c r="F184" s="33"/>
      <c r="G184" s="33"/>
    </row>
    <row r="185" spans="1:7" s="30" customFormat="1" ht="12">
      <c r="A185" s="31">
        <v>75</v>
      </c>
      <c r="B185" s="31" t="s">
        <v>455</v>
      </c>
      <c r="C185" s="31" t="s">
        <v>1063</v>
      </c>
      <c r="D185" s="32" t="s">
        <v>306</v>
      </c>
      <c r="E185" s="33">
        <v>20</v>
      </c>
      <c r="F185" s="42"/>
      <c r="G185" s="33">
        <f>E185*F185</f>
        <v>0</v>
      </c>
    </row>
    <row r="186" spans="1:7" s="30" customFormat="1" ht="12">
      <c r="A186" s="31"/>
      <c r="B186" s="26" t="s">
        <v>457</v>
      </c>
      <c r="C186" s="26" t="s">
        <v>1064</v>
      </c>
      <c r="D186" s="32"/>
      <c r="E186" s="33"/>
      <c r="F186" s="33"/>
      <c r="G186" s="33"/>
    </row>
    <row r="187" spans="1:7" s="30" customFormat="1" ht="24">
      <c r="A187" s="31"/>
      <c r="B187" s="26" t="s">
        <v>459</v>
      </c>
      <c r="C187" s="26" t="s">
        <v>1065</v>
      </c>
      <c r="D187" s="32"/>
      <c r="E187" s="33"/>
      <c r="F187" s="33"/>
      <c r="G187" s="33"/>
    </row>
    <row r="188" spans="1:7" s="30" customFormat="1" ht="12">
      <c r="A188" s="31"/>
      <c r="B188" s="26" t="s">
        <v>461</v>
      </c>
      <c r="C188" s="26" t="s">
        <v>1066</v>
      </c>
      <c r="D188" s="32"/>
      <c r="E188" s="33"/>
      <c r="F188" s="33"/>
      <c r="G188" s="33"/>
    </row>
    <row r="189" spans="1:7" s="30" customFormat="1" ht="12">
      <c r="A189" s="31">
        <v>76</v>
      </c>
      <c r="B189" s="31" t="s">
        <v>463</v>
      </c>
      <c r="C189" s="31" t="s">
        <v>1067</v>
      </c>
      <c r="D189" s="32" t="s">
        <v>306</v>
      </c>
      <c r="E189" s="33">
        <v>1142.79</v>
      </c>
      <c r="F189" s="42"/>
      <c r="G189" s="33">
        <f>E189*F189</f>
        <v>0</v>
      </c>
    </row>
    <row r="190" spans="1:7" s="30" customFormat="1" ht="24">
      <c r="A190" s="31"/>
      <c r="B190" s="26" t="s">
        <v>465</v>
      </c>
      <c r="C190" s="26" t="s">
        <v>1068</v>
      </c>
      <c r="D190" s="32"/>
      <c r="E190" s="33"/>
      <c r="F190" s="33"/>
      <c r="G190" s="33"/>
    </row>
    <row r="191" spans="1:7" s="30" customFormat="1" ht="12">
      <c r="A191" s="31">
        <v>77</v>
      </c>
      <c r="B191" s="31" t="s">
        <v>467</v>
      </c>
      <c r="C191" s="31" t="s">
        <v>1069</v>
      </c>
      <c r="D191" s="32" t="s">
        <v>306</v>
      </c>
      <c r="E191" s="33">
        <v>250</v>
      </c>
      <c r="F191" s="42"/>
      <c r="G191" s="33">
        <f>E191*F191</f>
        <v>0</v>
      </c>
    </row>
    <row r="192" spans="1:7" s="30" customFormat="1" ht="36">
      <c r="A192" s="31"/>
      <c r="B192" s="26" t="s">
        <v>469</v>
      </c>
      <c r="C192" s="26" t="s">
        <v>1070</v>
      </c>
      <c r="D192" s="32"/>
      <c r="E192" s="33"/>
      <c r="F192" s="33"/>
      <c r="G192" s="33"/>
    </row>
    <row r="193" spans="1:7" s="30" customFormat="1" ht="24">
      <c r="A193" s="31"/>
      <c r="B193" s="26" t="s">
        <v>471</v>
      </c>
      <c r="C193" s="26" t="s">
        <v>1071</v>
      </c>
      <c r="D193" s="32"/>
      <c r="E193" s="33"/>
      <c r="F193" s="33"/>
      <c r="G193" s="33"/>
    </row>
    <row r="194" spans="1:7" s="30" customFormat="1" ht="12">
      <c r="A194" s="31">
        <v>78</v>
      </c>
      <c r="B194" s="31" t="s">
        <v>473</v>
      </c>
      <c r="C194" s="31" t="s">
        <v>1072</v>
      </c>
      <c r="D194" s="32" t="s">
        <v>306</v>
      </c>
      <c r="E194" s="33">
        <v>1142.79</v>
      </c>
      <c r="F194" s="42"/>
      <c r="G194" s="33">
        <f>E194*F194</f>
        <v>0</v>
      </c>
    </row>
    <row r="195" spans="1:7" s="30" customFormat="1" ht="12.75" customHeight="1">
      <c r="A195" s="31"/>
      <c r="B195" s="26" t="s">
        <v>475</v>
      </c>
      <c r="C195" s="26" t="s">
        <v>1073</v>
      </c>
      <c r="D195" s="32"/>
      <c r="E195" s="33"/>
      <c r="F195" s="33"/>
      <c r="G195" s="33"/>
    </row>
    <row r="196" spans="1:7" s="34" customFormat="1" ht="12">
      <c r="A196" s="31"/>
      <c r="B196" s="26" t="s">
        <v>477</v>
      </c>
      <c r="C196" s="26" t="s">
        <v>1074</v>
      </c>
      <c r="D196" s="32"/>
      <c r="E196" s="33"/>
      <c r="F196" s="33"/>
      <c r="G196" s="33"/>
    </row>
    <row r="197" spans="1:7" s="34" customFormat="1" ht="12">
      <c r="A197" s="31">
        <v>79</v>
      </c>
      <c r="B197" s="31" t="s">
        <v>479</v>
      </c>
      <c r="C197" s="31" t="s">
        <v>1075</v>
      </c>
      <c r="D197" s="32" t="s">
        <v>481</v>
      </c>
      <c r="E197" s="33">
        <v>14</v>
      </c>
      <c r="F197" s="42"/>
      <c r="G197" s="33">
        <f>E197*F197</f>
        <v>0</v>
      </c>
    </row>
    <row r="198" spans="1:7" ht="12">
      <c r="A198" s="12"/>
      <c r="B198" s="19"/>
      <c r="C198" s="16" t="s">
        <v>1076</v>
      </c>
      <c r="D198" s="17"/>
      <c r="E198" s="17"/>
      <c r="F198" s="18"/>
      <c r="G198" s="20">
        <f>SUM(G104:G197)</f>
        <v>0</v>
      </c>
    </row>
    <row r="199" spans="1:7" ht="12">
      <c r="A199" s="12"/>
      <c r="B199" s="19"/>
      <c r="C199" s="12"/>
      <c r="D199" s="12"/>
      <c r="E199" s="12"/>
      <c r="F199" s="12"/>
      <c r="G199" s="12"/>
    </row>
    <row r="200" spans="1:7" s="30" customFormat="1" ht="24">
      <c r="A200" s="31"/>
      <c r="B200" s="26" t="s">
        <v>483</v>
      </c>
      <c r="C200" s="26" t="s">
        <v>1077</v>
      </c>
      <c r="D200" s="31"/>
      <c r="E200" s="33"/>
      <c r="F200" s="33"/>
      <c r="G200" s="33"/>
    </row>
    <row r="201" spans="1:7" s="30" customFormat="1" ht="12">
      <c r="A201" s="31"/>
      <c r="B201" s="26" t="s">
        <v>485</v>
      </c>
      <c r="C201" s="26" t="s">
        <v>1078</v>
      </c>
      <c r="D201" s="32"/>
      <c r="E201" s="33"/>
      <c r="F201" s="33"/>
      <c r="G201" s="33"/>
    </row>
    <row r="202" spans="1:7" s="30" customFormat="1" ht="24">
      <c r="A202" s="31"/>
      <c r="B202" s="26" t="s">
        <v>487</v>
      </c>
      <c r="C202" s="26" t="s">
        <v>1079</v>
      </c>
      <c r="D202" s="32"/>
      <c r="E202" s="33"/>
      <c r="F202" s="33"/>
      <c r="G202" s="33"/>
    </row>
    <row r="203" spans="1:7" s="30" customFormat="1" ht="24">
      <c r="A203" s="31"/>
      <c r="B203" s="26" t="s">
        <v>489</v>
      </c>
      <c r="C203" s="26" t="s">
        <v>1080</v>
      </c>
      <c r="D203" s="32"/>
      <c r="E203" s="33"/>
      <c r="F203" s="33"/>
      <c r="G203" s="33"/>
    </row>
    <row r="204" spans="1:7" s="30" customFormat="1" ht="12">
      <c r="A204" s="31">
        <v>80</v>
      </c>
      <c r="B204" s="31" t="s">
        <v>491</v>
      </c>
      <c r="C204" s="31" t="s">
        <v>1081</v>
      </c>
      <c r="D204" s="32" t="s">
        <v>172</v>
      </c>
      <c r="E204" s="33">
        <v>15</v>
      </c>
      <c r="F204" s="42"/>
      <c r="G204" s="33">
        <f>E204*F204</f>
        <v>0</v>
      </c>
    </row>
    <row r="205" spans="1:7" s="30" customFormat="1" ht="24">
      <c r="A205" s="31"/>
      <c r="B205" s="26" t="s">
        <v>493</v>
      </c>
      <c r="C205" s="26" t="s">
        <v>1082</v>
      </c>
      <c r="D205" s="32"/>
      <c r="E205" s="33"/>
      <c r="F205" s="33"/>
      <c r="G205" s="33"/>
    </row>
    <row r="206" spans="1:7" s="30" customFormat="1" ht="36">
      <c r="A206" s="31"/>
      <c r="B206" s="26" t="s">
        <v>495</v>
      </c>
      <c r="C206" s="26" t="s">
        <v>1083</v>
      </c>
      <c r="D206" s="32"/>
      <c r="E206" s="33"/>
      <c r="F206" s="33"/>
      <c r="G206" s="33"/>
    </row>
    <row r="207" spans="1:7" s="30" customFormat="1" ht="36">
      <c r="A207" s="31"/>
      <c r="B207" s="26" t="s">
        <v>497</v>
      </c>
      <c r="C207" s="26" t="s">
        <v>1084</v>
      </c>
      <c r="D207" s="32"/>
      <c r="E207" s="33"/>
      <c r="F207" s="33"/>
      <c r="G207" s="33"/>
    </row>
    <row r="208" spans="1:7" s="30" customFormat="1" ht="12">
      <c r="A208" s="31">
        <v>81</v>
      </c>
      <c r="B208" s="31" t="s">
        <v>499</v>
      </c>
      <c r="C208" s="31" t="s">
        <v>1085</v>
      </c>
      <c r="D208" s="32" t="s">
        <v>857</v>
      </c>
      <c r="E208" s="33">
        <v>5</v>
      </c>
      <c r="F208" s="42"/>
      <c r="G208" s="33">
        <f>E208*F208</f>
        <v>0</v>
      </c>
    </row>
    <row r="209" spans="1:7" s="30" customFormat="1" ht="36">
      <c r="A209" s="31"/>
      <c r="B209" s="26" t="s">
        <v>501</v>
      </c>
      <c r="C209" s="26" t="s">
        <v>1086</v>
      </c>
      <c r="D209" s="32"/>
      <c r="E209" s="33"/>
      <c r="F209" s="33"/>
      <c r="G209" s="33"/>
    </row>
    <row r="210" spans="1:7" s="30" customFormat="1" ht="12">
      <c r="A210" s="31"/>
      <c r="B210" s="26" t="s">
        <v>503</v>
      </c>
      <c r="C210" s="26" t="s">
        <v>1087</v>
      </c>
      <c r="D210" s="32"/>
      <c r="E210" s="33"/>
      <c r="F210" s="33"/>
      <c r="G210" s="33"/>
    </row>
    <row r="211" spans="1:7" s="30" customFormat="1" ht="12">
      <c r="A211" s="31">
        <v>82</v>
      </c>
      <c r="B211" s="31" t="s">
        <v>505</v>
      </c>
      <c r="C211" s="31" t="s">
        <v>1088</v>
      </c>
      <c r="D211" s="32" t="s">
        <v>857</v>
      </c>
      <c r="E211" s="33">
        <v>10</v>
      </c>
      <c r="F211" s="42"/>
      <c r="G211" s="33">
        <f>E211*F211</f>
        <v>0</v>
      </c>
    </row>
    <row r="212" spans="1:7" s="30" customFormat="1" ht="12">
      <c r="A212" s="31"/>
      <c r="B212" s="26" t="s">
        <v>507</v>
      </c>
      <c r="C212" s="26" t="s">
        <v>1089</v>
      </c>
      <c r="D212" s="32"/>
      <c r="E212" s="33"/>
      <c r="F212" s="33"/>
      <c r="G212" s="33"/>
    </row>
    <row r="213" spans="1:7" s="30" customFormat="1" ht="12">
      <c r="A213" s="31"/>
      <c r="B213" s="26" t="s">
        <v>509</v>
      </c>
      <c r="C213" s="26" t="s">
        <v>1090</v>
      </c>
      <c r="D213" s="32"/>
      <c r="E213" s="33"/>
      <c r="F213" s="33"/>
      <c r="G213" s="33"/>
    </row>
    <row r="214" spans="1:7" s="30" customFormat="1" ht="12">
      <c r="A214" s="31"/>
      <c r="B214" s="26" t="s">
        <v>511</v>
      </c>
      <c r="C214" s="26" t="s">
        <v>1091</v>
      </c>
      <c r="D214" s="32"/>
      <c r="E214" s="33"/>
      <c r="F214" s="33"/>
      <c r="G214" s="33"/>
    </row>
    <row r="215" spans="1:7" s="30" customFormat="1" ht="12">
      <c r="A215" s="31">
        <v>83</v>
      </c>
      <c r="B215" s="31" t="s">
        <v>513</v>
      </c>
      <c r="C215" s="31" t="s">
        <v>1092</v>
      </c>
      <c r="D215" s="32" t="s">
        <v>306</v>
      </c>
      <c r="E215" s="33">
        <v>500</v>
      </c>
      <c r="F215" s="42"/>
      <c r="G215" s="33">
        <f>E215*F215</f>
        <v>0</v>
      </c>
    </row>
    <row r="216" spans="1:7" s="30" customFormat="1" ht="12">
      <c r="A216" s="31"/>
      <c r="B216" s="26" t="s">
        <v>515</v>
      </c>
      <c r="C216" s="26" t="s">
        <v>1093</v>
      </c>
      <c r="D216" s="32"/>
      <c r="E216" s="33"/>
      <c r="F216" s="33"/>
      <c r="G216" s="33"/>
    </row>
    <row r="217" spans="1:7" s="30" customFormat="1" ht="12">
      <c r="A217" s="31"/>
      <c r="B217" s="26" t="s">
        <v>517</v>
      </c>
      <c r="C217" s="26" t="s">
        <v>1094</v>
      </c>
      <c r="D217" s="32"/>
      <c r="E217" s="33"/>
      <c r="F217" s="33"/>
      <c r="G217" s="33"/>
    </row>
    <row r="218" spans="1:7" s="30" customFormat="1" ht="12">
      <c r="A218" s="31">
        <v>84</v>
      </c>
      <c r="B218" s="31" t="s">
        <v>519</v>
      </c>
      <c r="C218" s="31" t="s">
        <v>1095</v>
      </c>
      <c r="D218" s="32" t="s">
        <v>306</v>
      </c>
      <c r="E218" s="33">
        <v>1000</v>
      </c>
      <c r="F218" s="42"/>
      <c r="G218" s="33">
        <f>E218*F218</f>
        <v>0</v>
      </c>
    </row>
    <row r="219" spans="1:7" ht="12">
      <c r="A219" s="12"/>
      <c r="B219" s="19"/>
      <c r="C219" s="16" t="s">
        <v>1096</v>
      </c>
      <c r="D219" s="17"/>
      <c r="E219" s="17"/>
      <c r="F219" s="18"/>
      <c r="G219" s="20">
        <f>SUM(G200:G218)</f>
        <v>0</v>
      </c>
    </row>
    <row r="220" spans="1:7" ht="12">
      <c r="A220" s="12"/>
      <c r="B220" s="19"/>
      <c r="C220" s="12"/>
      <c r="D220" s="12"/>
      <c r="E220" s="12"/>
      <c r="F220" s="12"/>
      <c r="G220" s="12"/>
    </row>
    <row r="221" spans="1:7" s="30" customFormat="1" ht="12">
      <c r="A221" s="31"/>
      <c r="B221" s="26" t="s">
        <v>531</v>
      </c>
      <c r="C221" s="26" t="s">
        <v>1098</v>
      </c>
      <c r="D221" s="31"/>
      <c r="E221" s="33"/>
      <c r="F221" s="33"/>
      <c r="G221" s="33"/>
    </row>
    <row r="222" spans="1:7" s="30" customFormat="1" ht="12">
      <c r="A222" s="31"/>
      <c r="B222" s="26" t="s">
        <v>529</v>
      </c>
      <c r="C222" s="26" t="s">
        <v>1099</v>
      </c>
      <c r="D222" s="31"/>
      <c r="E222" s="33"/>
      <c r="F222" s="33"/>
      <c r="G222" s="33"/>
    </row>
    <row r="223" spans="1:7" s="30" customFormat="1" ht="24">
      <c r="A223" s="31"/>
      <c r="B223" s="26" t="s">
        <v>527</v>
      </c>
      <c r="C223" s="26" t="s">
        <v>1100</v>
      </c>
      <c r="D223" s="31"/>
      <c r="E223" s="33"/>
      <c r="F223" s="33"/>
      <c r="G223" s="33"/>
    </row>
    <row r="224" spans="1:7" s="30" customFormat="1" ht="24">
      <c r="A224" s="31"/>
      <c r="B224" s="26" t="s">
        <v>525</v>
      </c>
      <c r="C224" s="26" t="s">
        <v>1101</v>
      </c>
      <c r="D224" s="31"/>
      <c r="E224" s="33"/>
      <c r="F224" s="33"/>
      <c r="G224" s="33"/>
    </row>
    <row r="225" spans="1:7" s="30" customFormat="1" ht="12">
      <c r="A225" s="31">
        <v>85</v>
      </c>
      <c r="B225" s="31" t="s">
        <v>523</v>
      </c>
      <c r="C225" s="31" t="s">
        <v>1102</v>
      </c>
      <c r="D225" s="32" t="s">
        <v>0</v>
      </c>
      <c r="E225" s="33">
        <v>100</v>
      </c>
      <c r="F225" s="42"/>
      <c r="G225" s="33">
        <f>E225*F225</f>
        <v>0</v>
      </c>
    </row>
    <row r="226" spans="1:7" ht="12">
      <c r="A226" s="12"/>
      <c r="B226" s="19"/>
      <c r="C226" s="16" t="s">
        <v>1097</v>
      </c>
      <c r="D226" s="17"/>
      <c r="E226" s="17"/>
      <c r="F226" s="18"/>
      <c r="G226" s="20">
        <f>SUM(G225)</f>
        <v>0</v>
      </c>
    </row>
    <row r="227" spans="1:7" ht="12">
      <c r="A227" s="12"/>
      <c r="B227" s="19"/>
      <c r="C227" s="12"/>
      <c r="D227" s="12"/>
      <c r="E227" s="12"/>
      <c r="F227" s="12"/>
      <c r="G227" s="12"/>
    </row>
    <row r="228" spans="1:7" s="30" customFormat="1" ht="12">
      <c r="A228" s="31"/>
      <c r="B228" s="41" t="s">
        <v>661</v>
      </c>
      <c r="C228" s="41" t="s">
        <v>1103</v>
      </c>
      <c r="D228" s="33"/>
      <c r="E228" s="33"/>
      <c r="F228" s="33"/>
      <c r="G228" s="33"/>
    </row>
    <row r="229" spans="1:7" s="30" customFormat="1" ht="12">
      <c r="A229" s="31"/>
      <c r="B229" s="41" t="s">
        <v>659</v>
      </c>
      <c r="C229" s="41" t="s">
        <v>1104</v>
      </c>
      <c r="D229" s="33"/>
      <c r="E229" s="33"/>
      <c r="F229" s="33"/>
      <c r="G229" s="33"/>
    </row>
    <row r="230" spans="1:7" s="30" customFormat="1" ht="12">
      <c r="A230" s="31"/>
      <c r="B230" s="41" t="s">
        <v>657</v>
      </c>
      <c r="C230" s="41" t="s">
        <v>1105</v>
      </c>
      <c r="D230" s="33"/>
      <c r="E230" s="33"/>
      <c r="F230" s="33"/>
      <c r="G230" s="33"/>
    </row>
    <row r="231" spans="1:7" s="30" customFormat="1" ht="24">
      <c r="A231" s="31"/>
      <c r="B231" s="41" t="s">
        <v>655</v>
      </c>
      <c r="C231" s="41" t="s">
        <v>1106</v>
      </c>
      <c r="D231" s="33"/>
      <c r="E231" s="33"/>
      <c r="F231" s="33"/>
      <c r="G231" s="33"/>
    </row>
    <row r="232" spans="1:7" s="30" customFormat="1" ht="36">
      <c r="A232" s="31">
        <v>86</v>
      </c>
      <c r="B232" s="33" t="s">
        <v>653</v>
      </c>
      <c r="C232" s="33" t="s">
        <v>1107</v>
      </c>
      <c r="D232" s="32" t="s">
        <v>0</v>
      </c>
      <c r="E232" s="33">
        <v>1135</v>
      </c>
      <c r="F232" s="42"/>
      <c r="G232" s="33">
        <f>E232*F232</f>
        <v>0</v>
      </c>
    </row>
    <row r="233" spans="1:7" s="30" customFormat="1" ht="24">
      <c r="A233" s="31"/>
      <c r="B233" s="41" t="s">
        <v>651</v>
      </c>
      <c r="C233" s="41" t="s">
        <v>1108</v>
      </c>
      <c r="D233" s="32"/>
      <c r="E233" s="33"/>
      <c r="F233" s="33"/>
      <c r="G233" s="33"/>
    </row>
    <row r="234" spans="1:7" s="30" customFormat="1" ht="24">
      <c r="A234" s="31">
        <v>87</v>
      </c>
      <c r="B234" s="33" t="s">
        <v>649</v>
      </c>
      <c r="C234" s="33" t="s">
        <v>1109</v>
      </c>
      <c r="D234" s="32" t="s">
        <v>0</v>
      </c>
      <c r="E234" s="33">
        <v>52</v>
      </c>
      <c r="F234" s="42"/>
      <c r="G234" s="33">
        <f aca="true" t="shared" si="3" ref="G234:G296">E234*F234</f>
        <v>0</v>
      </c>
    </row>
    <row r="235" spans="1:7" s="30" customFormat="1" ht="24">
      <c r="A235" s="31"/>
      <c r="B235" s="41" t="s">
        <v>647</v>
      </c>
      <c r="C235" s="41" t="s">
        <v>1110</v>
      </c>
      <c r="D235" s="32"/>
      <c r="E235" s="33"/>
      <c r="F235" s="33"/>
      <c r="G235" s="33"/>
    </row>
    <row r="236" spans="1:7" s="30" customFormat="1" ht="12">
      <c r="A236" s="31">
        <v>88</v>
      </c>
      <c r="B236" s="33" t="s">
        <v>645</v>
      </c>
      <c r="C236" s="33" t="s">
        <v>1111</v>
      </c>
      <c r="D236" s="32" t="s">
        <v>859</v>
      </c>
      <c r="E236" s="33">
        <v>1</v>
      </c>
      <c r="F236" s="42"/>
      <c r="G236" s="33">
        <f t="shared" si="3"/>
        <v>0</v>
      </c>
    </row>
    <row r="237" spans="1:7" s="30" customFormat="1" ht="12">
      <c r="A237" s="31">
        <v>89</v>
      </c>
      <c r="B237" s="33" t="s">
        <v>643</v>
      </c>
      <c r="C237" s="33" t="s">
        <v>1112</v>
      </c>
      <c r="D237" s="32" t="s">
        <v>859</v>
      </c>
      <c r="E237" s="33">
        <v>1</v>
      </c>
      <c r="F237" s="42"/>
      <c r="G237" s="33">
        <f t="shared" si="3"/>
        <v>0</v>
      </c>
    </row>
    <row r="238" spans="1:7" s="30" customFormat="1" ht="12">
      <c r="A238" s="31">
        <v>90</v>
      </c>
      <c r="B238" s="33" t="s">
        <v>641</v>
      </c>
      <c r="C238" s="33" t="s">
        <v>1113</v>
      </c>
      <c r="D238" s="32" t="s">
        <v>859</v>
      </c>
      <c r="E238" s="33">
        <v>1</v>
      </c>
      <c r="F238" s="42"/>
      <c r="G238" s="33">
        <f t="shared" si="3"/>
        <v>0</v>
      </c>
    </row>
    <row r="239" spans="1:7" s="30" customFormat="1" ht="12">
      <c r="A239" s="31"/>
      <c r="B239" s="41" t="s">
        <v>639</v>
      </c>
      <c r="C239" s="41" t="s">
        <v>1114</v>
      </c>
      <c r="D239" s="32"/>
      <c r="E239" s="33"/>
      <c r="F239" s="33"/>
      <c r="G239" s="33"/>
    </row>
    <row r="240" spans="1:7" s="30" customFormat="1" ht="12">
      <c r="A240" s="31"/>
      <c r="B240" s="41" t="s">
        <v>637</v>
      </c>
      <c r="C240" s="41" t="s">
        <v>1115</v>
      </c>
      <c r="D240" s="32"/>
      <c r="E240" s="33"/>
      <c r="F240" s="33"/>
      <c r="G240" s="33"/>
    </row>
    <row r="241" spans="1:7" s="30" customFormat="1" ht="24">
      <c r="A241" s="31"/>
      <c r="B241" s="41" t="s">
        <v>635</v>
      </c>
      <c r="C241" s="41" t="s">
        <v>1116</v>
      </c>
      <c r="D241" s="32"/>
      <c r="E241" s="33"/>
      <c r="F241" s="33"/>
      <c r="G241" s="33"/>
    </row>
    <row r="242" spans="1:7" s="30" customFormat="1" ht="12">
      <c r="A242" s="31">
        <v>91</v>
      </c>
      <c r="B242" s="33" t="s">
        <v>633</v>
      </c>
      <c r="C242" s="33" t="s">
        <v>632</v>
      </c>
      <c r="D242" s="32" t="s">
        <v>859</v>
      </c>
      <c r="E242" s="33">
        <v>1020</v>
      </c>
      <c r="F242" s="42"/>
      <c r="G242" s="33">
        <f t="shared" si="3"/>
        <v>0</v>
      </c>
    </row>
    <row r="243" spans="1:7" s="30" customFormat="1" ht="12">
      <c r="A243" s="31">
        <v>92</v>
      </c>
      <c r="B243" s="33" t="s">
        <v>631</v>
      </c>
      <c r="C243" s="33" t="s">
        <v>601</v>
      </c>
      <c r="D243" s="32" t="s">
        <v>859</v>
      </c>
      <c r="E243" s="33">
        <v>595</v>
      </c>
      <c r="F243" s="42"/>
      <c r="G243" s="33">
        <f t="shared" si="3"/>
        <v>0</v>
      </c>
    </row>
    <row r="244" spans="1:7" s="30" customFormat="1" ht="12">
      <c r="A244" s="31">
        <v>93</v>
      </c>
      <c r="B244" s="33" t="s">
        <v>630</v>
      </c>
      <c r="C244" s="33" t="s">
        <v>629</v>
      </c>
      <c r="D244" s="32" t="s">
        <v>859</v>
      </c>
      <c r="E244" s="33">
        <v>175</v>
      </c>
      <c r="F244" s="42"/>
      <c r="G244" s="33">
        <f t="shared" si="3"/>
        <v>0</v>
      </c>
    </row>
    <row r="245" spans="1:7" s="30" customFormat="1" ht="24">
      <c r="A245" s="31"/>
      <c r="B245" s="41" t="s">
        <v>628</v>
      </c>
      <c r="C245" s="41" t="s">
        <v>1117</v>
      </c>
      <c r="D245" s="32"/>
      <c r="E245" s="33"/>
      <c r="F245" s="33"/>
      <c r="G245" s="33"/>
    </row>
    <row r="246" spans="1:7" s="30" customFormat="1" ht="12">
      <c r="A246" s="31">
        <v>94</v>
      </c>
      <c r="B246" s="33" t="s">
        <v>626</v>
      </c>
      <c r="C246" s="33" t="s">
        <v>615</v>
      </c>
      <c r="D246" s="32" t="s">
        <v>857</v>
      </c>
      <c r="E246" s="33">
        <v>10</v>
      </c>
      <c r="F246" s="42"/>
      <c r="G246" s="33">
        <f t="shared" si="3"/>
        <v>0</v>
      </c>
    </row>
    <row r="247" spans="1:7" s="30" customFormat="1" ht="12">
      <c r="A247" s="31">
        <v>95</v>
      </c>
      <c r="B247" s="33" t="s">
        <v>625</v>
      </c>
      <c r="C247" s="33" t="s">
        <v>613</v>
      </c>
      <c r="D247" s="32" t="s">
        <v>857</v>
      </c>
      <c r="E247" s="33">
        <v>5</v>
      </c>
      <c r="F247" s="42"/>
      <c r="G247" s="33">
        <f t="shared" si="3"/>
        <v>0</v>
      </c>
    </row>
    <row r="248" spans="1:7" s="30" customFormat="1" ht="12">
      <c r="A248" s="31">
        <v>96</v>
      </c>
      <c r="B248" s="33" t="s">
        <v>624</v>
      </c>
      <c r="C248" s="33" t="s">
        <v>611</v>
      </c>
      <c r="D248" s="32" t="s">
        <v>857</v>
      </c>
      <c r="E248" s="33">
        <v>2</v>
      </c>
      <c r="F248" s="42"/>
      <c r="G248" s="33">
        <f t="shared" si="3"/>
        <v>0</v>
      </c>
    </row>
    <row r="249" spans="1:7" s="30" customFormat="1" ht="24">
      <c r="A249" s="31"/>
      <c r="B249" s="41" t="s">
        <v>623</v>
      </c>
      <c r="C249" s="41" t="s">
        <v>1118</v>
      </c>
      <c r="D249" s="32"/>
      <c r="E249" s="33"/>
      <c r="F249" s="33"/>
      <c r="G249" s="33"/>
    </row>
    <row r="250" spans="1:7" s="30" customFormat="1" ht="12">
      <c r="A250" s="31">
        <v>97</v>
      </c>
      <c r="B250" s="33" t="s">
        <v>621</v>
      </c>
      <c r="C250" s="33" t="s">
        <v>615</v>
      </c>
      <c r="D250" s="32" t="s">
        <v>857</v>
      </c>
      <c r="E250" s="33">
        <v>10</v>
      </c>
      <c r="F250" s="42"/>
      <c r="G250" s="33">
        <f t="shared" si="3"/>
        <v>0</v>
      </c>
    </row>
    <row r="251" spans="1:7" s="30" customFormat="1" ht="12">
      <c r="A251" s="31">
        <v>98</v>
      </c>
      <c r="B251" s="33" t="s">
        <v>620</v>
      </c>
      <c r="C251" s="33" t="s">
        <v>613</v>
      </c>
      <c r="D251" s="32" t="s">
        <v>857</v>
      </c>
      <c r="E251" s="33">
        <v>5</v>
      </c>
      <c r="F251" s="42"/>
      <c r="G251" s="33">
        <f t="shared" si="3"/>
        <v>0</v>
      </c>
    </row>
    <row r="252" spans="1:7" s="30" customFormat="1" ht="12">
      <c r="A252" s="31">
        <v>99</v>
      </c>
      <c r="B252" s="33" t="s">
        <v>619</v>
      </c>
      <c r="C252" s="33" t="s">
        <v>611</v>
      </c>
      <c r="D252" s="32" t="s">
        <v>857</v>
      </c>
      <c r="E252" s="33">
        <v>2</v>
      </c>
      <c r="F252" s="42"/>
      <c r="G252" s="33">
        <f t="shared" si="3"/>
        <v>0</v>
      </c>
    </row>
    <row r="253" spans="1:7" s="30" customFormat="1" ht="24">
      <c r="A253" s="31"/>
      <c r="B253" s="41" t="s">
        <v>618</v>
      </c>
      <c r="C253" s="41" t="s">
        <v>1119</v>
      </c>
      <c r="D253" s="32"/>
      <c r="E253" s="33"/>
      <c r="F253" s="33"/>
      <c r="G253" s="33"/>
    </row>
    <row r="254" spans="1:7" s="30" customFormat="1" ht="12">
      <c r="A254" s="31">
        <v>100</v>
      </c>
      <c r="B254" s="33" t="s">
        <v>616</v>
      </c>
      <c r="C254" s="33" t="s">
        <v>615</v>
      </c>
      <c r="D254" s="32" t="s">
        <v>857</v>
      </c>
      <c r="E254" s="33">
        <v>10</v>
      </c>
      <c r="F254" s="42"/>
      <c r="G254" s="33">
        <f t="shared" si="3"/>
        <v>0</v>
      </c>
    </row>
    <row r="255" spans="1:7" s="30" customFormat="1" ht="12">
      <c r="A255" s="31">
        <v>101</v>
      </c>
      <c r="B255" s="33" t="s">
        <v>614</v>
      </c>
      <c r="C255" s="33" t="s">
        <v>613</v>
      </c>
      <c r="D255" s="32" t="s">
        <v>857</v>
      </c>
      <c r="E255" s="33">
        <v>5</v>
      </c>
      <c r="F255" s="42"/>
      <c r="G255" s="33">
        <f t="shared" si="3"/>
        <v>0</v>
      </c>
    </row>
    <row r="256" spans="1:7" s="30" customFormat="1" ht="12">
      <c r="A256" s="31">
        <v>102</v>
      </c>
      <c r="B256" s="33" t="s">
        <v>612</v>
      </c>
      <c r="C256" s="33" t="s">
        <v>611</v>
      </c>
      <c r="D256" s="32" t="s">
        <v>857</v>
      </c>
      <c r="E256" s="33">
        <v>2</v>
      </c>
      <c r="F256" s="42"/>
      <c r="G256" s="33">
        <f t="shared" si="3"/>
        <v>0</v>
      </c>
    </row>
    <row r="257" spans="1:7" s="30" customFormat="1" ht="12">
      <c r="A257" s="31"/>
      <c r="B257" s="41" t="s">
        <v>610</v>
      </c>
      <c r="C257" s="41" t="s">
        <v>1120</v>
      </c>
      <c r="D257" s="32"/>
      <c r="E257" s="33"/>
      <c r="F257" s="33"/>
      <c r="G257" s="33"/>
    </row>
    <row r="258" spans="1:7" s="30" customFormat="1" ht="24">
      <c r="A258" s="31"/>
      <c r="B258" s="41" t="s">
        <v>608</v>
      </c>
      <c r="C258" s="41" t="s">
        <v>1121</v>
      </c>
      <c r="D258" s="32"/>
      <c r="E258" s="33"/>
      <c r="F258" s="33"/>
      <c r="G258" s="33"/>
    </row>
    <row r="259" spans="1:7" s="30" customFormat="1" ht="12">
      <c r="A259" s="31"/>
      <c r="B259" s="41" t="s">
        <v>606</v>
      </c>
      <c r="C259" s="41" t="s">
        <v>1122</v>
      </c>
      <c r="D259" s="32"/>
      <c r="E259" s="33"/>
      <c r="F259" s="33"/>
      <c r="G259" s="33"/>
    </row>
    <row r="260" spans="1:7" s="30" customFormat="1" ht="12">
      <c r="A260" s="31">
        <v>103</v>
      </c>
      <c r="B260" s="33" t="s">
        <v>604</v>
      </c>
      <c r="C260" s="33" t="s">
        <v>603</v>
      </c>
      <c r="D260" s="32" t="s">
        <v>0</v>
      </c>
      <c r="E260" s="33">
        <v>625</v>
      </c>
      <c r="F260" s="42"/>
      <c r="G260" s="33">
        <f t="shared" si="3"/>
        <v>0</v>
      </c>
    </row>
    <row r="261" spans="1:7" s="30" customFormat="1" ht="12">
      <c r="A261" s="31">
        <v>104</v>
      </c>
      <c r="B261" s="33" t="s">
        <v>602</v>
      </c>
      <c r="C261" s="33" t="s">
        <v>601</v>
      </c>
      <c r="D261" s="32" t="s">
        <v>0</v>
      </c>
      <c r="E261" s="33">
        <v>410</v>
      </c>
      <c r="F261" s="42"/>
      <c r="G261" s="33">
        <f t="shared" si="3"/>
        <v>0</v>
      </c>
    </row>
    <row r="262" spans="1:7" s="30" customFormat="1" ht="12">
      <c r="A262" s="31"/>
      <c r="B262" s="41" t="s">
        <v>600</v>
      </c>
      <c r="C262" s="41" t="s">
        <v>1123</v>
      </c>
      <c r="D262" s="32"/>
      <c r="E262" s="33"/>
      <c r="F262" s="33"/>
      <c r="G262" s="33"/>
    </row>
    <row r="263" spans="1:7" s="30" customFormat="1" ht="12">
      <c r="A263" s="31">
        <v>105</v>
      </c>
      <c r="B263" s="33" t="s">
        <v>598</v>
      </c>
      <c r="C263" s="33" t="s">
        <v>597</v>
      </c>
      <c r="D263" s="32" t="s">
        <v>0</v>
      </c>
      <c r="E263" s="33">
        <v>530</v>
      </c>
      <c r="F263" s="42"/>
      <c r="G263" s="33">
        <f t="shared" si="3"/>
        <v>0</v>
      </c>
    </row>
    <row r="264" spans="1:7" s="30" customFormat="1" ht="12">
      <c r="A264" s="31"/>
      <c r="B264" s="41" t="s">
        <v>596</v>
      </c>
      <c r="C264" s="41" t="s">
        <v>1124</v>
      </c>
      <c r="D264" s="32"/>
      <c r="E264" s="33"/>
      <c r="F264" s="33"/>
      <c r="G264" s="33"/>
    </row>
    <row r="265" spans="1:7" s="30" customFormat="1" ht="12">
      <c r="A265" s="31">
        <v>106</v>
      </c>
      <c r="B265" s="33" t="s">
        <v>594</v>
      </c>
      <c r="C265" s="33" t="s">
        <v>593</v>
      </c>
      <c r="D265" s="32" t="s">
        <v>0</v>
      </c>
      <c r="E265" s="33">
        <v>1690</v>
      </c>
      <c r="F265" s="42"/>
      <c r="G265" s="33">
        <f t="shared" si="3"/>
        <v>0</v>
      </c>
    </row>
    <row r="266" spans="1:7" s="30" customFormat="1" ht="12">
      <c r="A266" s="31">
        <v>107</v>
      </c>
      <c r="B266" s="33" t="s">
        <v>592</v>
      </c>
      <c r="C266" s="33" t="s">
        <v>591</v>
      </c>
      <c r="D266" s="32" t="s">
        <v>0</v>
      </c>
      <c r="E266" s="33">
        <v>270</v>
      </c>
      <c r="F266" s="42"/>
      <c r="G266" s="33">
        <f t="shared" si="3"/>
        <v>0</v>
      </c>
    </row>
    <row r="267" spans="1:7" s="30" customFormat="1" ht="12">
      <c r="A267" s="31"/>
      <c r="B267" s="41" t="s">
        <v>590</v>
      </c>
      <c r="C267" s="41" t="s">
        <v>1125</v>
      </c>
      <c r="D267" s="32"/>
      <c r="E267" s="33"/>
      <c r="F267" s="33"/>
      <c r="G267" s="33"/>
    </row>
    <row r="268" spans="1:7" s="30" customFormat="1" ht="12">
      <c r="A268" s="31">
        <v>108</v>
      </c>
      <c r="B268" s="33" t="s">
        <v>588</v>
      </c>
      <c r="C268" s="33" t="s">
        <v>587</v>
      </c>
      <c r="D268" s="32" t="s">
        <v>0</v>
      </c>
      <c r="E268" s="33">
        <v>1230</v>
      </c>
      <c r="F268" s="42"/>
      <c r="G268" s="33">
        <f t="shared" si="3"/>
        <v>0</v>
      </c>
    </row>
    <row r="269" spans="1:7" s="30" customFormat="1" ht="12">
      <c r="A269" s="31">
        <v>109</v>
      </c>
      <c r="B269" s="33" t="s">
        <v>586</v>
      </c>
      <c r="C269" s="33" t="s">
        <v>585</v>
      </c>
      <c r="D269" s="32" t="s">
        <v>0</v>
      </c>
      <c r="E269" s="33">
        <v>3500</v>
      </c>
      <c r="F269" s="42"/>
      <c r="G269" s="33">
        <f t="shared" si="3"/>
        <v>0</v>
      </c>
    </row>
    <row r="270" spans="1:7" s="30" customFormat="1" ht="12">
      <c r="A270" s="31">
        <v>110</v>
      </c>
      <c r="B270" s="33" t="s">
        <v>584</v>
      </c>
      <c r="C270" s="33" t="s">
        <v>583</v>
      </c>
      <c r="D270" s="32" t="s">
        <v>0</v>
      </c>
      <c r="E270" s="33">
        <v>1150</v>
      </c>
      <c r="F270" s="42"/>
      <c r="G270" s="33">
        <f t="shared" si="3"/>
        <v>0</v>
      </c>
    </row>
    <row r="271" spans="1:7" s="30" customFormat="1" ht="12">
      <c r="A271" s="31"/>
      <c r="B271" s="41" t="s">
        <v>582</v>
      </c>
      <c r="C271" s="41" t="s">
        <v>1126</v>
      </c>
      <c r="D271" s="32"/>
      <c r="E271" s="33"/>
      <c r="F271" s="33"/>
      <c r="G271" s="33"/>
    </row>
    <row r="272" spans="1:7" s="30" customFormat="1" ht="12">
      <c r="A272" s="31"/>
      <c r="B272" s="41" t="s">
        <v>580</v>
      </c>
      <c r="C272" s="41" t="s">
        <v>1127</v>
      </c>
      <c r="D272" s="32"/>
      <c r="E272" s="33"/>
      <c r="F272" s="33"/>
      <c r="G272" s="33"/>
    </row>
    <row r="273" spans="1:7" s="30" customFormat="1" ht="12">
      <c r="A273" s="31">
        <v>111</v>
      </c>
      <c r="B273" s="33" t="s">
        <v>578</v>
      </c>
      <c r="C273" s="33" t="s">
        <v>577</v>
      </c>
      <c r="D273" s="32" t="s">
        <v>859</v>
      </c>
      <c r="E273" s="33">
        <v>60</v>
      </c>
      <c r="F273" s="42"/>
      <c r="G273" s="33">
        <f t="shared" si="3"/>
        <v>0</v>
      </c>
    </row>
    <row r="274" spans="1:7" s="30" customFormat="1" ht="24">
      <c r="A274" s="31"/>
      <c r="B274" s="41" t="s">
        <v>576</v>
      </c>
      <c r="C274" s="41" t="s">
        <v>1128</v>
      </c>
      <c r="D274" s="32"/>
      <c r="E274" s="33"/>
      <c r="F274" s="33"/>
      <c r="G274" s="33"/>
    </row>
    <row r="275" spans="1:7" s="30" customFormat="1" ht="12">
      <c r="A275" s="31"/>
      <c r="B275" s="41" t="s">
        <v>574</v>
      </c>
      <c r="C275" s="41" t="s">
        <v>1129</v>
      </c>
      <c r="D275" s="32"/>
      <c r="E275" s="33"/>
      <c r="F275" s="33"/>
      <c r="G275" s="33"/>
    </row>
    <row r="276" spans="1:7" s="30" customFormat="1" ht="12">
      <c r="A276" s="31">
        <v>112</v>
      </c>
      <c r="B276" s="33" t="s">
        <v>572</v>
      </c>
      <c r="C276" s="33" t="s">
        <v>571</v>
      </c>
      <c r="D276" s="32" t="s">
        <v>0</v>
      </c>
      <c r="E276" s="33">
        <v>265</v>
      </c>
      <c r="F276" s="42"/>
      <c r="G276" s="33">
        <f t="shared" si="3"/>
        <v>0</v>
      </c>
    </row>
    <row r="277" spans="1:7" s="30" customFormat="1" ht="24">
      <c r="A277" s="31"/>
      <c r="B277" s="41" t="s">
        <v>570</v>
      </c>
      <c r="C277" s="41" t="s">
        <v>1130</v>
      </c>
      <c r="D277" s="32"/>
      <c r="E277" s="33"/>
      <c r="F277" s="33"/>
      <c r="G277" s="33"/>
    </row>
    <row r="278" spans="1:7" s="30" customFormat="1" ht="12">
      <c r="A278" s="31">
        <v>113</v>
      </c>
      <c r="B278" s="33" t="s">
        <v>568</v>
      </c>
      <c r="C278" s="33" t="s">
        <v>567</v>
      </c>
      <c r="D278" s="32" t="s">
        <v>858</v>
      </c>
      <c r="E278" s="33">
        <v>1</v>
      </c>
      <c r="F278" s="42"/>
      <c r="G278" s="33">
        <f t="shared" si="3"/>
        <v>0</v>
      </c>
    </row>
    <row r="279" spans="1:7" s="30" customFormat="1" ht="12">
      <c r="A279" s="31">
        <v>114</v>
      </c>
      <c r="B279" s="33" t="s">
        <v>566</v>
      </c>
      <c r="C279" s="33" t="s">
        <v>565</v>
      </c>
      <c r="D279" s="32" t="s">
        <v>858</v>
      </c>
      <c r="E279" s="33">
        <v>2</v>
      </c>
      <c r="F279" s="42"/>
      <c r="G279" s="33">
        <f t="shared" si="3"/>
        <v>0</v>
      </c>
    </row>
    <row r="280" spans="1:7" s="30" customFormat="1" ht="12">
      <c r="A280" s="31">
        <v>115</v>
      </c>
      <c r="B280" s="33" t="s">
        <v>564</v>
      </c>
      <c r="C280" s="33" t="s">
        <v>563</v>
      </c>
      <c r="D280" s="32" t="s">
        <v>858</v>
      </c>
      <c r="E280" s="33">
        <v>3</v>
      </c>
      <c r="F280" s="42"/>
      <c r="G280" s="33">
        <f t="shared" si="3"/>
        <v>0</v>
      </c>
    </row>
    <row r="281" spans="1:7" s="30" customFormat="1" ht="24">
      <c r="A281" s="31"/>
      <c r="B281" s="41" t="s">
        <v>562</v>
      </c>
      <c r="C281" s="41" t="s">
        <v>1131</v>
      </c>
      <c r="D281" s="32"/>
      <c r="E281" s="33"/>
      <c r="F281" s="33"/>
      <c r="G281" s="33"/>
    </row>
    <row r="282" spans="1:7" s="30" customFormat="1" ht="24">
      <c r="A282" s="31">
        <v>116</v>
      </c>
      <c r="B282" s="33" t="s">
        <v>560</v>
      </c>
      <c r="C282" s="33" t="s">
        <v>1132</v>
      </c>
      <c r="D282" s="32" t="s">
        <v>858</v>
      </c>
      <c r="E282" s="33">
        <v>2</v>
      </c>
      <c r="F282" s="42"/>
      <c r="G282" s="33">
        <f t="shared" si="3"/>
        <v>0</v>
      </c>
    </row>
    <row r="283" spans="1:7" s="30" customFormat="1" ht="24">
      <c r="A283" s="31">
        <v>117</v>
      </c>
      <c r="B283" s="33" t="s">
        <v>558</v>
      </c>
      <c r="C283" s="33" t="s">
        <v>1133</v>
      </c>
      <c r="D283" s="32" t="s">
        <v>858</v>
      </c>
      <c r="E283" s="33">
        <v>1</v>
      </c>
      <c r="F283" s="42"/>
      <c r="G283" s="33">
        <f t="shared" si="3"/>
        <v>0</v>
      </c>
    </row>
    <row r="284" spans="1:7" s="30" customFormat="1" ht="12">
      <c r="A284" s="31"/>
      <c r="B284" s="41" t="s">
        <v>556</v>
      </c>
      <c r="C284" s="41" t="s">
        <v>1134</v>
      </c>
      <c r="D284" s="32"/>
      <c r="E284" s="33"/>
      <c r="F284" s="33"/>
      <c r="G284" s="33"/>
    </row>
    <row r="285" spans="1:7" s="30" customFormat="1" ht="12">
      <c r="A285" s="31"/>
      <c r="B285" s="41" t="s">
        <v>554</v>
      </c>
      <c r="C285" s="41" t="s">
        <v>1135</v>
      </c>
      <c r="D285" s="32"/>
      <c r="E285" s="33"/>
      <c r="F285" s="33"/>
      <c r="G285" s="33"/>
    </row>
    <row r="286" spans="1:7" s="30" customFormat="1" ht="12">
      <c r="A286" s="31">
        <v>118</v>
      </c>
      <c r="B286" s="33" t="s">
        <v>552</v>
      </c>
      <c r="C286" s="33" t="s">
        <v>542</v>
      </c>
      <c r="D286" s="32" t="s">
        <v>0</v>
      </c>
      <c r="E286" s="33">
        <v>1210</v>
      </c>
      <c r="F286" s="42"/>
      <c r="G286" s="33">
        <f t="shared" si="3"/>
        <v>0</v>
      </c>
    </row>
    <row r="287" spans="1:7" s="30" customFormat="1" ht="24">
      <c r="A287" s="31"/>
      <c r="B287" s="41" t="s">
        <v>551</v>
      </c>
      <c r="C287" s="41" t="s">
        <v>1136</v>
      </c>
      <c r="D287" s="32"/>
      <c r="E287" s="33"/>
      <c r="F287" s="33"/>
      <c r="G287" s="33"/>
    </row>
    <row r="288" spans="1:7" s="30" customFormat="1" ht="12">
      <c r="A288" s="31">
        <v>119</v>
      </c>
      <c r="B288" s="33" t="s">
        <v>549</v>
      </c>
      <c r="C288" s="33" t="s">
        <v>542</v>
      </c>
      <c r="D288" s="32" t="s">
        <v>858</v>
      </c>
      <c r="E288" s="33">
        <v>20</v>
      </c>
      <c r="F288" s="42"/>
      <c r="G288" s="33">
        <f t="shared" si="3"/>
        <v>0</v>
      </c>
    </row>
    <row r="289" spans="1:7" s="30" customFormat="1" ht="24">
      <c r="A289" s="31"/>
      <c r="B289" s="41" t="s">
        <v>548</v>
      </c>
      <c r="C289" s="41" t="s">
        <v>1137</v>
      </c>
      <c r="D289" s="32"/>
      <c r="E289" s="33"/>
      <c r="F289" s="33"/>
      <c r="G289" s="33"/>
    </row>
    <row r="290" spans="1:7" s="30" customFormat="1" ht="12">
      <c r="A290" s="31">
        <v>120</v>
      </c>
      <c r="B290" s="33" t="s">
        <v>546</v>
      </c>
      <c r="C290" s="33" t="s">
        <v>542</v>
      </c>
      <c r="D290" s="32" t="s">
        <v>858</v>
      </c>
      <c r="E290" s="33">
        <v>10</v>
      </c>
      <c r="F290" s="42"/>
      <c r="G290" s="33">
        <f t="shared" si="3"/>
        <v>0</v>
      </c>
    </row>
    <row r="291" spans="1:7" s="30" customFormat="1" ht="24">
      <c r="A291" s="31"/>
      <c r="B291" s="41" t="s">
        <v>545</v>
      </c>
      <c r="C291" s="41" t="s">
        <v>1138</v>
      </c>
      <c r="D291" s="32"/>
      <c r="E291" s="33"/>
      <c r="F291" s="33"/>
      <c r="G291" s="33"/>
    </row>
    <row r="292" spans="1:7" s="30" customFormat="1" ht="12">
      <c r="A292" s="31">
        <v>121</v>
      </c>
      <c r="B292" s="33" t="s">
        <v>543</v>
      </c>
      <c r="C292" s="33" t="s">
        <v>542</v>
      </c>
      <c r="D292" s="32" t="s">
        <v>858</v>
      </c>
      <c r="E292" s="33">
        <v>5</v>
      </c>
      <c r="F292" s="42"/>
      <c r="G292" s="33">
        <f t="shared" si="3"/>
        <v>0</v>
      </c>
    </row>
    <row r="293" spans="1:7" s="30" customFormat="1" ht="12">
      <c r="A293" s="31"/>
      <c r="B293" s="41" t="s">
        <v>541</v>
      </c>
      <c r="C293" s="41" t="s">
        <v>1139</v>
      </c>
      <c r="D293" s="32"/>
      <c r="E293" s="33"/>
      <c r="F293" s="33"/>
      <c r="G293" s="33"/>
    </row>
    <row r="294" spans="1:7" s="30" customFormat="1" ht="12.75" customHeight="1">
      <c r="A294" s="31"/>
      <c r="B294" s="41" t="s">
        <v>539</v>
      </c>
      <c r="C294" s="41" t="s">
        <v>1140</v>
      </c>
      <c r="D294" s="32"/>
      <c r="E294" s="33"/>
      <c r="F294" s="33"/>
      <c r="G294" s="33"/>
    </row>
    <row r="295" spans="1:7" s="34" customFormat="1" ht="12">
      <c r="A295" s="31">
        <v>122</v>
      </c>
      <c r="B295" s="33" t="s">
        <v>537</v>
      </c>
      <c r="C295" s="33" t="s">
        <v>1141</v>
      </c>
      <c r="D295" s="32" t="s">
        <v>0</v>
      </c>
      <c r="E295" s="33">
        <v>8535</v>
      </c>
      <c r="F295" s="42"/>
      <c r="G295" s="33">
        <f t="shared" si="3"/>
        <v>0</v>
      </c>
    </row>
    <row r="296" spans="1:7" s="34" customFormat="1" ht="12">
      <c r="A296" s="31">
        <v>123</v>
      </c>
      <c r="B296" s="33" t="s">
        <v>535</v>
      </c>
      <c r="C296" s="33" t="s">
        <v>1142</v>
      </c>
      <c r="D296" s="32" t="s">
        <v>859</v>
      </c>
      <c r="E296" s="33">
        <v>1035</v>
      </c>
      <c r="F296" s="42"/>
      <c r="G296" s="33">
        <f t="shared" si="3"/>
        <v>0</v>
      </c>
    </row>
    <row r="297" spans="1:7" ht="12">
      <c r="A297" s="12"/>
      <c r="B297" s="19"/>
      <c r="C297" s="16" t="s">
        <v>1143</v>
      </c>
      <c r="D297" s="17"/>
      <c r="E297" s="17"/>
      <c r="F297" s="18"/>
      <c r="G297" s="20">
        <f>SUM(G228:G296)</f>
        <v>0</v>
      </c>
    </row>
    <row r="298" spans="1:7" ht="12">
      <c r="A298" s="12"/>
      <c r="B298" s="19"/>
      <c r="C298" s="12"/>
      <c r="D298" s="12"/>
      <c r="E298" s="12"/>
      <c r="F298" s="12"/>
      <c r="G298" s="12"/>
    </row>
    <row r="299" spans="1:7" s="30" customFormat="1" ht="12">
      <c r="A299" s="31"/>
      <c r="B299" s="41" t="s">
        <v>663</v>
      </c>
      <c r="C299" s="41" t="s">
        <v>1144</v>
      </c>
      <c r="D299" s="33"/>
      <c r="E299" s="33"/>
      <c r="F299" s="33"/>
      <c r="G299" s="33"/>
    </row>
    <row r="300" spans="1:7" s="30" customFormat="1" ht="24">
      <c r="A300" s="31"/>
      <c r="B300" s="41" t="s">
        <v>665</v>
      </c>
      <c r="C300" s="41" t="s">
        <v>1145</v>
      </c>
      <c r="D300" s="33"/>
      <c r="E300" s="33"/>
      <c r="F300" s="33"/>
      <c r="G300" s="33"/>
    </row>
    <row r="301" spans="1:7" s="30" customFormat="1" ht="12">
      <c r="A301" s="31"/>
      <c r="B301" s="41" t="s">
        <v>667</v>
      </c>
      <c r="C301" s="41" t="s">
        <v>1146</v>
      </c>
      <c r="D301" s="33"/>
      <c r="E301" s="33"/>
      <c r="F301" s="33"/>
      <c r="G301" s="33"/>
    </row>
    <row r="302" spans="1:7" s="30" customFormat="1" ht="12">
      <c r="A302" s="31"/>
      <c r="B302" s="41" t="s">
        <v>669</v>
      </c>
      <c r="C302" s="41" t="s">
        <v>1147</v>
      </c>
      <c r="D302" s="32"/>
      <c r="E302" s="33"/>
      <c r="F302" s="33"/>
      <c r="G302" s="33"/>
    </row>
    <row r="303" spans="1:7" s="30" customFormat="1" ht="12">
      <c r="A303" s="31">
        <v>124</v>
      </c>
      <c r="B303" s="33" t="s">
        <v>671</v>
      </c>
      <c r="C303" s="33" t="s">
        <v>672</v>
      </c>
      <c r="D303" s="32" t="s">
        <v>859</v>
      </c>
      <c r="E303" s="33">
        <v>3120</v>
      </c>
      <c r="F303" s="42"/>
      <c r="G303" s="33">
        <f>E303*F303</f>
        <v>0</v>
      </c>
    </row>
    <row r="304" spans="1:7" s="30" customFormat="1" ht="12">
      <c r="A304" s="31">
        <v>125</v>
      </c>
      <c r="B304" s="33" t="s">
        <v>673</v>
      </c>
      <c r="C304" s="33" t="s">
        <v>674</v>
      </c>
      <c r="D304" s="32" t="s">
        <v>675</v>
      </c>
      <c r="E304" s="33">
        <v>720</v>
      </c>
      <c r="F304" s="42"/>
      <c r="G304" s="33">
        <f>E304*F304</f>
        <v>0</v>
      </c>
    </row>
    <row r="305" spans="1:7" s="30" customFormat="1" ht="12">
      <c r="A305" s="31">
        <v>126</v>
      </c>
      <c r="B305" s="33" t="s">
        <v>676</v>
      </c>
      <c r="C305" s="33" t="s">
        <v>677</v>
      </c>
      <c r="D305" s="32" t="s">
        <v>859</v>
      </c>
      <c r="E305" s="33">
        <v>960</v>
      </c>
      <c r="F305" s="42"/>
      <c r="G305" s="33">
        <f>E305*F305</f>
        <v>0</v>
      </c>
    </row>
    <row r="306" spans="1:7" s="30" customFormat="1" ht="12">
      <c r="A306" s="31">
        <v>127</v>
      </c>
      <c r="B306" s="33" t="s">
        <v>678</v>
      </c>
      <c r="C306" s="33" t="s">
        <v>679</v>
      </c>
      <c r="D306" s="32" t="s">
        <v>859</v>
      </c>
      <c r="E306" s="33">
        <v>600</v>
      </c>
      <c r="F306" s="42"/>
      <c r="G306" s="33">
        <f>E306*F306</f>
        <v>0</v>
      </c>
    </row>
    <row r="307" spans="1:7" s="30" customFormat="1" ht="24">
      <c r="A307" s="31"/>
      <c r="B307" s="41" t="s">
        <v>680</v>
      </c>
      <c r="C307" s="41" t="s">
        <v>1148</v>
      </c>
      <c r="D307" s="32"/>
      <c r="E307" s="33"/>
      <c r="F307" s="33"/>
      <c r="G307" s="33"/>
    </row>
    <row r="308" spans="1:7" s="30" customFormat="1" ht="12">
      <c r="A308" s="31"/>
      <c r="B308" s="41" t="s">
        <v>682</v>
      </c>
      <c r="C308" s="41" t="s">
        <v>1146</v>
      </c>
      <c r="D308" s="32"/>
      <c r="E308" s="33"/>
      <c r="F308" s="33"/>
      <c r="G308" s="33"/>
    </row>
    <row r="309" spans="1:7" s="30" customFormat="1" ht="12">
      <c r="A309" s="31"/>
      <c r="B309" s="41" t="s">
        <v>683</v>
      </c>
      <c r="C309" s="41" t="s">
        <v>1147</v>
      </c>
      <c r="D309" s="32"/>
      <c r="E309" s="33"/>
      <c r="F309" s="33"/>
      <c r="G309" s="33"/>
    </row>
    <row r="310" spans="1:7" s="30" customFormat="1" ht="12">
      <c r="A310" s="31">
        <v>128</v>
      </c>
      <c r="B310" s="33" t="s">
        <v>684</v>
      </c>
      <c r="C310" s="33" t="s">
        <v>685</v>
      </c>
      <c r="D310" s="32" t="s">
        <v>675</v>
      </c>
      <c r="E310" s="33">
        <v>960</v>
      </c>
      <c r="F310" s="42"/>
      <c r="G310" s="33">
        <f>E310*F310</f>
        <v>0</v>
      </c>
    </row>
    <row r="311" spans="1:7" s="30" customFormat="1" ht="12">
      <c r="A311" s="31">
        <v>129</v>
      </c>
      <c r="B311" s="33" t="s">
        <v>686</v>
      </c>
      <c r="C311" s="33" t="s">
        <v>687</v>
      </c>
      <c r="D311" s="32" t="s">
        <v>859</v>
      </c>
      <c r="E311" s="33">
        <v>450</v>
      </c>
      <c r="F311" s="42"/>
      <c r="G311" s="33">
        <f>E311*F311</f>
        <v>0</v>
      </c>
    </row>
    <row r="312" spans="1:7" s="30" customFormat="1" ht="12">
      <c r="A312" s="31"/>
      <c r="B312" s="41" t="s">
        <v>688</v>
      </c>
      <c r="C312" s="41" t="s">
        <v>1149</v>
      </c>
      <c r="D312" s="32"/>
      <c r="E312" s="33"/>
      <c r="F312" s="33"/>
      <c r="G312" s="33"/>
    </row>
    <row r="313" spans="1:7" s="30" customFormat="1" ht="24">
      <c r="A313" s="31"/>
      <c r="B313" s="41" t="s">
        <v>690</v>
      </c>
      <c r="C313" s="41" t="s">
        <v>1150</v>
      </c>
      <c r="D313" s="32"/>
      <c r="E313" s="33"/>
      <c r="F313" s="33"/>
      <c r="G313" s="33"/>
    </row>
    <row r="314" spans="1:7" s="30" customFormat="1" ht="24">
      <c r="A314" s="31"/>
      <c r="B314" s="41" t="s">
        <v>692</v>
      </c>
      <c r="C314" s="41" t="s">
        <v>1151</v>
      </c>
      <c r="D314" s="32"/>
      <c r="E314" s="33"/>
      <c r="F314" s="33"/>
      <c r="G314" s="33"/>
    </row>
    <row r="315" spans="1:7" s="30" customFormat="1" ht="12">
      <c r="A315" s="31">
        <v>130</v>
      </c>
      <c r="B315" s="33" t="s">
        <v>694</v>
      </c>
      <c r="C315" s="33" t="s">
        <v>695</v>
      </c>
      <c r="D315" s="32" t="s">
        <v>675</v>
      </c>
      <c r="E315" s="33">
        <v>2725</v>
      </c>
      <c r="F315" s="42"/>
      <c r="G315" s="33">
        <f>E315*F315</f>
        <v>0</v>
      </c>
    </row>
    <row r="316" spans="1:7" s="30" customFormat="1" ht="12">
      <c r="A316" s="31"/>
      <c r="B316" s="41" t="s">
        <v>696</v>
      </c>
      <c r="C316" s="41" t="s">
        <v>1152</v>
      </c>
      <c r="D316" s="32"/>
      <c r="E316" s="33"/>
      <c r="F316" s="33"/>
      <c r="G316" s="33"/>
    </row>
    <row r="317" spans="1:7" s="30" customFormat="1" ht="36">
      <c r="A317" s="31"/>
      <c r="B317" s="41" t="s">
        <v>698</v>
      </c>
      <c r="C317" s="41" t="s">
        <v>1153</v>
      </c>
      <c r="D317" s="32"/>
      <c r="E317" s="33"/>
      <c r="F317" s="33"/>
      <c r="G317" s="33"/>
    </row>
    <row r="318" spans="1:7" s="30" customFormat="1" ht="24">
      <c r="A318" s="31"/>
      <c r="B318" s="41" t="s">
        <v>700</v>
      </c>
      <c r="C318" s="41" t="s">
        <v>1154</v>
      </c>
      <c r="D318" s="32"/>
      <c r="E318" s="33"/>
      <c r="F318" s="33"/>
      <c r="G318" s="33"/>
    </row>
    <row r="319" spans="1:7" s="30" customFormat="1" ht="12">
      <c r="A319" s="31">
        <v>131</v>
      </c>
      <c r="B319" s="33" t="s">
        <v>702</v>
      </c>
      <c r="C319" s="33" t="s">
        <v>703</v>
      </c>
      <c r="D319" s="32" t="s">
        <v>858</v>
      </c>
      <c r="E319" s="33">
        <v>17</v>
      </c>
      <c r="F319" s="42"/>
      <c r="G319" s="33">
        <f>E319*F319</f>
        <v>0</v>
      </c>
    </row>
    <row r="320" spans="1:7" s="30" customFormat="1" ht="24">
      <c r="A320" s="31"/>
      <c r="B320" s="41" t="s">
        <v>704</v>
      </c>
      <c r="C320" s="41" t="s">
        <v>1155</v>
      </c>
      <c r="D320" s="32"/>
      <c r="E320" s="33"/>
      <c r="F320" s="33"/>
      <c r="G320" s="33"/>
    </row>
    <row r="321" spans="1:7" s="30" customFormat="1" ht="12">
      <c r="A321" s="31">
        <v>132</v>
      </c>
      <c r="B321" s="33" t="s">
        <v>706</v>
      </c>
      <c r="C321" s="33" t="s">
        <v>707</v>
      </c>
      <c r="D321" s="32" t="s">
        <v>858</v>
      </c>
      <c r="E321" s="33">
        <v>16</v>
      </c>
      <c r="F321" s="42"/>
      <c r="G321" s="33">
        <f>E321*F321</f>
        <v>0</v>
      </c>
    </row>
    <row r="322" spans="1:7" s="30" customFormat="1" ht="12">
      <c r="A322" s="31">
        <v>133</v>
      </c>
      <c r="B322" s="33" t="s">
        <v>708</v>
      </c>
      <c r="C322" s="33" t="s">
        <v>703</v>
      </c>
      <c r="D322" s="32" t="s">
        <v>858</v>
      </c>
      <c r="E322" s="33">
        <v>3</v>
      </c>
      <c r="F322" s="42"/>
      <c r="G322" s="33">
        <f>E322*F322</f>
        <v>0</v>
      </c>
    </row>
    <row r="323" spans="1:7" s="30" customFormat="1" ht="24">
      <c r="A323" s="31"/>
      <c r="B323" s="41" t="s">
        <v>709</v>
      </c>
      <c r="C323" s="41" t="s">
        <v>1156</v>
      </c>
      <c r="D323" s="32"/>
      <c r="E323" s="33"/>
      <c r="F323" s="33"/>
      <c r="G323" s="33"/>
    </row>
    <row r="324" spans="1:7" s="30" customFormat="1" ht="12">
      <c r="A324" s="31">
        <v>134</v>
      </c>
      <c r="B324" s="33" t="s">
        <v>711</v>
      </c>
      <c r="C324" s="33" t="s">
        <v>703</v>
      </c>
      <c r="D324" s="32" t="s">
        <v>858</v>
      </c>
      <c r="E324" s="33">
        <v>17</v>
      </c>
      <c r="F324" s="42"/>
      <c r="G324" s="33">
        <f>E324*F324</f>
        <v>0</v>
      </c>
    </row>
    <row r="325" spans="1:7" s="30" customFormat="1" ht="12">
      <c r="A325" s="31"/>
      <c r="B325" s="41" t="s">
        <v>712</v>
      </c>
      <c r="C325" s="41" t="s">
        <v>1157</v>
      </c>
      <c r="D325" s="32"/>
      <c r="E325" s="33"/>
      <c r="F325" s="33"/>
      <c r="G325" s="33"/>
    </row>
    <row r="326" spans="1:7" s="30" customFormat="1" ht="12.75" customHeight="1">
      <c r="A326" s="31"/>
      <c r="B326" s="41" t="s">
        <v>714</v>
      </c>
      <c r="C326" s="41" t="s">
        <v>1158</v>
      </c>
      <c r="D326" s="32"/>
      <c r="E326" s="33"/>
      <c r="F326" s="33"/>
      <c r="G326" s="33"/>
    </row>
    <row r="327" spans="1:7" s="34" customFormat="1" ht="24">
      <c r="A327" s="31"/>
      <c r="B327" s="41" t="s">
        <v>716</v>
      </c>
      <c r="C327" s="41" t="s">
        <v>1159</v>
      </c>
      <c r="D327" s="32"/>
      <c r="E327" s="33"/>
      <c r="F327" s="33"/>
      <c r="G327" s="33"/>
    </row>
    <row r="328" spans="1:7" s="34" customFormat="1" ht="12">
      <c r="A328" s="31">
        <v>135</v>
      </c>
      <c r="B328" s="33" t="s">
        <v>718</v>
      </c>
      <c r="C328" s="33" t="s">
        <v>1160</v>
      </c>
      <c r="D328" s="32" t="s">
        <v>858</v>
      </c>
      <c r="E328" s="33">
        <v>12</v>
      </c>
      <c r="F328" s="42"/>
      <c r="G328" s="33">
        <f>E328*F328</f>
        <v>0</v>
      </c>
    </row>
    <row r="329" spans="1:7" ht="12">
      <c r="A329" s="12"/>
      <c r="B329" s="19"/>
      <c r="C329" s="16" t="s">
        <v>1161</v>
      </c>
      <c r="D329" s="17"/>
      <c r="E329" s="17"/>
      <c r="F329" s="18"/>
      <c r="G329" s="20">
        <f>SUM(G303:G328)</f>
        <v>0</v>
      </c>
    </row>
    <row r="330" spans="1:7" ht="12">
      <c r="A330" s="12"/>
      <c r="B330" s="19"/>
      <c r="C330" s="12"/>
      <c r="D330" s="12"/>
      <c r="E330" s="12"/>
      <c r="F330" s="12"/>
      <c r="G330" s="12"/>
    </row>
    <row r="331" spans="1:7" s="30" customFormat="1" ht="24">
      <c r="A331" s="31"/>
      <c r="B331" s="41" t="s">
        <v>721</v>
      </c>
      <c r="C331" s="41" t="s">
        <v>1162</v>
      </c>
      <c r="D331" s="33"/>
      <c r="E331" s="33"/>
      <c r="F331" s="33"/>
      <c r="G331" s="33"/>
    </row>
    <row r="332" spans="1:7" s="30" customFormat="1" ht="12">
      <c r="A332" s="31"/>
      <c r="B332" s="41" t="s">
        <v>723</v>
      </c>
      <c r="C332" s="41" t="s">
        <v>1163</v>
      </c>
      <c r="D332" s="33"/>
      <c r="E332" s="33"/>
      <c r="F332" s="33"/>
      <c r="G332" s="33"/>
    </row>
    <row r="333" spans="1:7" s="30" customFormat="1" ht="12">
      <c r="A333" s="31"/>
      <c r="B333" s="41" t="s">
        <v>725</v>
      </c>
      <c r="C333" s="41" t="s">
        <v>1164</v>
      </c>
      <c r="D333" s="32"/>
      <c r="E333" s="33"/>
      <c r="F333" s="33"/>
      <c r="G333" s="33"/>
    </row>
    <row r="334" spans="1:7" s="30" customFormat="1" ht="12">
      <c r="A334" s="31">
        <v>136</v>
      </c>
      <c r="B334" s="33" t="s">
        <v>727</v>
      </c>
      <c r="C334" s="33" t="s">
        <v>1165</v>
      </c>
      <c r="D334" s="32" t="s">
        <v>729</v>
      </c>
      <c r="E334" s="33">
        <v>510</v>
      </c>
      <c r="F334" s="42"/>
      <c r="G334" s="33">
        <f>E334*F334</f>
        <v>0</v>
      </c>
    </row>
    <row r="335" spans="1:7" s="30" customFormat="1" ht="24">
      <c r="A335" s="31"/>
      <c r="B335" s="41" t="s">
        <v>730</v>
      </c>
      <c r="C335" s="41" t="s">
        <v>1166</v>
      </c>
      <c r="D335" s="32"/>
      <c r="E335" s="33"/>
      <c r="F335" s="33"/>
      <c r="G335" s="33"/>
    </row>
    <row r="336" spans="1:7" s="30" customFormat="1" ht="12">
      <c r="A336" s="31">
        <v>137</v>
      </c>
      <c r="B336" s="33" t="s">
        <v>732</v>
      </c>
      <c r="C336" s="33" t="s">
        <v>733</v>
      </c>
      <c r="D336" s="32" t="s">
        <v>858</v>
      </c>
      <c r="E336" s="33">
        <v>6</v>
      </c>
      <c r="F336" s="42"/>
      <c r="G336" s="33">
        <f>E336*F336</f>
        <v>0</v>
      </c>
    </row>
    <row r="337" spans="1:7" s="30" customFormat="1" ht="12">
      <c r="A337" s="31"/>
      <c r="B337" s="41" t="s">
        <v>734</v>
      </c>
      <c r="C337" s="41" t="s">
        <v>1167</v>
      </c>
      <c r="D337" s="32"/>
      <c r="E337" s="33"/>
      <c r="F337" s="33"/>
      <c r="G337" s="33"/>
    </row>
    <row r="338" spans="1:7" s="30" customFormat="1" ht="12">
      <c r="A338" s="31"/>
      <c r="B338" s="41" t="s">
        <v>736</v>
      </c>
      <c r="C338" s="41" t="s">
        <v>1168</v>
      </c>
      <c r="D338" s="32"/>
      <c r="E338" s="33"/>
      <c r="F338" s="33"/>
      <c r="G338" s="33"/>
    </row>
    <row r="339" spans="1:7" s="30" customFormat="1" ht="12">
      <c r="A339" s="31">
        <v>138</v>
      </c>
      <c r="B339" s="33" t="s">
        <v>738</v>
      </c>
      <c r="C339" s="33" t="s">
        <v>1169</v>
      </c>
      <c r="D339" s="32" t="s">
        <v>858</v>
      </c>
      <c r="E339" s="33">
        <v>34</v>
      </c>
      <c r="F339" s="42"/>
      <c r="G339" s="33">
        <f>E339*F339</f>
        <v>0</v>
      </c>
    </row>
    <row r="340" spans="1:7" s="30" customFormat="1" ht="12">
      <c r="A340" s="31"/>
      <c r="B340" s="41" t="s">
        <v>740</v>
      </c>
      <c r="C340" s="41" t="s">
        <v>1170</v>
      </c>
      <c r="D340" s="32"/>
      <c r="E340" s="33"/>
      <c r="F340" s="33"/>
      <c r="G340" s="33"/>
    </row>
    <row r="341" spans="1:7" s="30" customFormat="1" ht="12">
      <c r="A341" s="31"/>
      <c r="B341" s="41" t="s">
        <v>742</v>
      </c>
      <c r="C341" s="41" t="s">
        <v>1171</v>
      </c>
      <c r="D341" s="32"/>
      <c r="E341" s="33"/>
      <c r="F341" s="33"/>
      <c r="G341" s="33"/>
    </row>
    <row r="342" spans="1:7" s="30" customFormat="1" ht="12">
      <c r="A342" s="31">
        <v>139</v>
      </c>
      <c r="B342" s="33" t="s">
        <v>744</v>
      </c>
      <c r="C342" s="33" t="s">
        <v>1172</v>
      </c>
      <c r="D342" s="32" t="s">
        <v>858</v>
      </c>
      <c r="E342" s="33">
        <v>17</v>
      </c>
      <c r="F342" s="42"/>
      <c r="G342" s="33">
        <f>E342*F342</f>
        <v>0</v>
      </c>
    </row>
    <row r="343" spans="1:7" s="30" customFormat="1" ht="12">
      <c r="A343" s="31"/>
      <c r="B343" s="41" t="s">
        <v>746</v>
      </c>
      <c r="C343" s="41" t="s">
        <v>1173</v>
      </c>
      <c r="D343" s="32"/>
      <c r="E343" s="33"/>
      <c r="F343" s="33"/>
      <c r="G343" s="33"/>
    </row>
    <row r="344" spans="1:7" s="30" customFormat="1" ht="12.75" customHeight="1">
      <c r="A344" s="31"/>
      <c r="B344" s="41" t="s">
        <v>748</v>
      </c>
      <c r="C344" s="41" t="s">
        <v>1174</v>
      </c>
      <c r="D344" s="32"/>
      <c r="E344" s="33"/>
      <c r="F344" s="33"/>
      <c r="G344" s="33"/>
    </row>
    <row r="345" spans="1:7" s="34" customFormat="1" ht="24">
      <c r="A345" s="31"/>
      <c r="B345" s="41" t="s">
        <v>750</v>
      </c>
      <c r="C345" s="41" t="s">
        <v>1175</v>
      </c>
      <c r="D345" s="32"/>
      <c r="E345" s="33"/>
      <c r="F345" s="33"/>
      <c r="G345" s="33"/>
    </row>
    <row r="346" spans="1:7" s="34" customFormat="1" ht="12">
      <c r="A346" s="31">
        <v>140</v>
      </c>
      <c r="B346" s="33" t="s">
        <v>752</v>
      </c>
      <c r="C346" s="33" t="s">
        <v>1176</v>
      </c>
      <c r="D346" s="32" t="s">
        <v>858</v>
      </c>
      <c r="E346" s="33">
        <v>30</v>
      </c>
      <c r="F346" s="42"/>
      <c r="G346" s="33">
        <f>E346*F346</f>
        <v>0</v>
      </c>
    </row>
    <row r="347" spans="1:7" ht="12">
      <c r="A347" s="12"/>
      <c r="B347" s="19"/>
      <c r="C347" s="16" t="s">
        <v>1177</v>
      </c>
      <c r="D347" s="17"/>
      <c r="E347" s="17"/>
      <c r="F347" s="18"/>
      <c r="G347" s="20">
        <f>SUM(G331:G346)</f>
        <v>0</v>
      </c>
    </row>
    <row r="348" spans="1:7" ht="12">
      <c r="A348" s="12"/>
      <c r="B348" s="19"/>
      <c r="C348" s="12"/>
      <c r="D348" s="12"/>
      <c r="E348" s="12"/>
      <c r="F348" s="12"/>
      <c r="G348" s="12"/>
    </row>
    <row r="349" spans="1:7" s="30" customFormat="1" ht="12">
      <c r="A349" s="31"/>
      <c r="B349" s="41" t="s">
        <v>755</v>
      </c>
      <c r="C349" s="41" t="s">
        <v>1179</v>
      </c>
      <c r="D349" s="33"/>
      <c r="E349" s="33"/>
      <c r="F349" s="33"/>
      <c r="G349" s="33"/>
    </row>
    <row r="350" spans="1:7" s="30" customFormat="1" ht="12">
      <c r="A350" s="31"/>
      <c r="B350" s="41" t="s">
        <v>757</v>
      </c>
      <c r="C350" s="41" t="s">
        <v>1180</v>
      </c>
      <c r="D350" s="33"/>
      <c r="E350" s="33"/>
      <c r="F350" s="33"/>
      <c r="G350" s="33"/>
    </row>
    <row r="351" spans="1:7" s="30" customFormat="1" ht="12">
      <c r="A351" s="31"/>
      <c r="B351" s="41" t="s">
        <v>759</v>
      </c>
      <c r="C351" s="41" t="s">
        <v>1181</v>
      </c>
      <c r="D351" s="32"/>
      <c r="E351" s="33"/>
      <c r="F351" s="33"/>
      <c r="G351" s="33"/>
    </row>
    <row r="352" spans="1:7" s="30" customFormat="1" ht="12">
      <c r="A352" s="31"/>
      <c r="B352" s="41" t="s">
        <v>761</v>
      </c>
      <c r="C352" s="41" t="s">
        <v>1182</v>
      </c>
      <c r="D352" s="32"/>
      <c r="E352" s="33"/>
      <c r="F352" s="33"/>
      <c r="G352" s="33"/>
    </row>
    <row r="353" spans="1:7" s="30" customFormat="1" ht="12">
      <c r="A353" s="31">
        <v>141</v>
      </c>
      <c r="B353" s="33" t="s">
        <v>763</v>
      </c>
      <c r="C353" s="33" t="s">
        <v>1183</v>
      </c>
      <c r="D353" s="32" t="s">
        <v>858</v>
      </c>
      <c r="E353" s="33">
        <v>1</v>
      </c>
      <c r="F353" s="42"/>
      <c r="G353" s="33">
        <f>E353*F353</f>
        <v>0</v>
      </c>
    </row>
    <row r="354" spans="1:7" s="30" customFormat="1" ht="12.75" customHeight="1">
      <c r="A354" s="31"/>
      <c r="B354" s="41" t="s">
        <v>765</v>
      </c>
      <c r="C354" s="41" t="s">
        <v>1184</v>
      </c>
      <c r="D354" s="32"/>
      <c r="E354" s="33"/>
      <c r="F354" s="33"/>
      <c r="G354" s="33"/>
    </row>
    <row r="355" spans="1:7" s="34" customFormat="1" ht="24">
      <c r="A355" s="31"/>
      <c r="B355" s="41" t="s">
        <v>767</v>
      </c>
      <c r="C355" s="41" t="s">
        <v>1185</v>
      </c>
      <c r="D355" s="32"/>
      <c r="E355" s="33"/>
      <c r="F355" s="33"/>
      <c r="G355" s="33"/>
    </row>
    <row r="356" spans="1:7" s="34" customFormat="1" ht="12">
      <c r="A356" s="31">
        <v>142</v>
      </c>
      <c r="B356" s="33" t="s">
        <v>769</v>
      </c>
      <c r="C356" s="33" t="s">
        <v>1186</v>
      </c>
      <c r="D356" s="32" t="s">
        <v>858</v>
      </c>
      <c r="E356" s="33">
        <v>1</v>
      </c>
      <c r="F356" s="42"/>
      <c r="G356" s="33">
        <f>E356*F356</f>
        <v>0</v>
      </c>
    </row>
    <row r="357" spans="1:7" ht="12">
      <c r="A357" s="12"/>
      <c r="B357" s="19"/>
      <c r="C357" s="16" t="s">
        <v>1178</v>
      </c>
      <c r="D357" s="17"/>
      <c r="E357" s="17"/>
      <c r="F357" s="18"/>
      <c r="G357" s="20">
        <f>SUM(G349:G356)</f>
        <v>0</v>
      </c>
    </row>
    <row r="358" spans="1:7" ht="12">
      <c r="A358" s="12"/>
      <c r="B358" s="19"/>
      <c r="C358" s="12"/>
      <c r="D358" s="12"/>
      <c r="E358" s="12"/>
      <c r="F358" s="12"/>
      <c r="G358" s="12"/>
    </row>
    <row r="359" spans="1:7" s="30" customFormat="1" ht="12">
      <c r="A359" s="31"/>
      <c r="B359" s="41" t="s">
        <v>772</v>
      </c>
      <c r="C359" s="41" t="s">
        <v>1188</v>
      </c>
      <c r="D359" s="33"/>
      <c r="E359" s="33"/>
      <c r="F359" s="33"/>
      <c r="G359" s="33"/>
    </row>
    <row r="360" spans="1:7" s="30" customFormat="1" ht="12">
      <c r="A360" s="31"/>
      <c r="B360" s="41" t="s">
        <v>774</v>
      </c>
      <c r="C360" s="41" t="s">
        <v>1189</v>
      </c>
      <c r="D360" s="33"/>
      <c r="E360" s="33"/>
      <c r="F360" s="33"/>
      <c r="G360" s="33"/>
    </row>
    <row r="361" spans="1:7" s="30" customFormat="1" ht="12">
      <c r="A361" s="31"/>
      <c r="B361" s="41" t="s">
        <v>776</v>
      </c>
      <c r="C361" s="41" t="s">
        <v>1190</v>
      </c>
      <c r="D361" s="33"/>
      <c r="E361" s="33"/>
      <c r="F361" s="33"/>
      <c r="G361" s="33"/>
    </row>
    <row r="362" spans="1:7" s="30" customFormat="1" ht="12">
      <c r="A362" s="31"/>
      <c r="B362" s="41" t="s">
        <v>778</v>
      </c>
      <c r="C362" s="41" t="s">
        <v>1191</v>
      </c>
      <c r="D362" s="33"/>
      <c r="E362" s="33"/>
      <c r="F362" s="33"/>
      <c r="G362" s="33"/>
    </row>
    <row r="363" spans="1:7" s="30" customFormat="1" ht="12">
      <c r="A363" s="31">
        <v>143</v>
      </c>
      <c r="B363" s="33" t="s">
        <v>780</v>
      </c>
      <c r="C363" s="33" t="s">
        <v>1192</v>
      </c>
      <c r="D363" s="32" t="s">
        <v>172</v>
      </c>
      <c r="E363" s="33">
        <v>986.01</v>
      </c>
      <c r="F363" s="42"/>
      <c r="G363" s="33">
        <f>E363*F363</f>
        <v>0</v>
      </c>
    </row>
    <row r="364" spans="1:7" s="30" customFormat="1" ht="12">
      <c r="A364" s="31">
        <v>144</v>
      </c>
      <c r="B364" s="33" t="s">
        <v>782</v>
      </c>
      <c r="C364" s="33" t="s">
        <v>1193</v>
      </c>
      <c r="D364" s="32" t="s">
        <v>172</v>
      </c>
      <c r="E364" s="33">
        <v>978.26</v>
      </c>
      <c r="F364" s="42"/>
      <c r="G364" s="33">
        <f>E364*F364</f>
        <v>0</v>
      </c>
    </row>
    <row r="365" spans="1:7" s="30" customFormat="1" ht="12">
      <c r="A365" s="31"/>
      <c r="B365" s="41" t="s">
        <v>784</v>
      </c>
      <c r="C365" s="41" t="s">
        <v>1194</v>
      </c>
      <c r="D365" s="32"/>
      <c r="E365" s="33"/>
      <c r="F365" s="33"/>
      <c r="G365" s="33"/>
    </row>
    <row r="366" spans="1:7" s="30" customFormat="1" ht="12">
      <c r="A366" s="31">
        <v>145</v>
      </c>
      <c r="B366" s="33" t="s">
        <v>786</v>
      </c>
      <c r="C366" s="33" t="s">
        <v>1195</v>
      </c>
      <c r="D366" s="32" t="s">
        <v>172</v>
      </c>
      <c r="E366" s="33">
        <v>1886</v>
      </c>
      <c r="F366" s="42"/>
      <c r="G366" s="33">
        <f>E366*F366</f>
        <v>0</v>
      </c>
    </row>
    <row r="367" spans="1:7" s="30" customFormat="1" ht="24">
      <c r="A367" s="31"/>
      <c r="B367" s="41" t="s">
        <v>788</v>
      </c>
      <c r="C367" s="41" t="s">
        <v>1196</v>
      </c>
      <c r="D367" s="32"/>
      <c r="E367" s="33"/>
      <c r="F367" s="33"/>
      <c r="G367" s="33"/>
    </row>
    <row r="368" spans="1:7" s="30" customFormat="1" ht="24">
      <c r="A368" s="31"/>
      <c r="B368" s="41" t="s">
        <v>790</v>
      </c>
      <c r="C368" s="41" t="s">
        <v>1197</v>
      </c>
      <c r="D368" s="32"/>
      <c r="E368" s="33"/>
      <c r="F368" s="33"/>
      <c r="G368" s="33"/>
    </row>
    <row r="369" spans="1:7" s="30" customFormat="1" ht="12.75" customHeight="1">
      <c r="A369" s="31">
        <v>146</v>
      </c>
      <c r="B369" s="33" t="s">
        <v>792</v>
      </c>
      <c r="C369" s="33" t="s">
        <v>1198</v>
      </c>
      <c r="D369" s="32" t="s">
        <v>172</v>
      </c>
      <c r="E369" s="33">
        <v>3091.51</v>
      </c>
      <c r="F369" s="42"/>
      <c r="G369" s="33">
        <f>E369*F369</f>
        <v>0</v>
      </c>
    </row>
    <row r="370" spans="1:7" s="34" customFormat="1" ht="24">
      <c r="A370" s="31"/>
      <c r="B370" s="41" t="s">
        <v>794</v>
      </c>
      <c r="C370" s="41" t="s">
        <v>1199</v>
      </c>
      <c r="D370" s="32"/>
      <c r="E370" s="33"/>
      <c r="F370" s="33"/>
      <c r="G370" s="33"/>
    </row>
    <row r="371" spans="1:7" s="34" customFormat="1" ht="12">
      <c r="A371" s="31">
        <v>147</v>
      </c>
      <c r="B371" s="33" t="s">
        <v>796</v>
      </c>
      <c r="C371" s="33" t="s">
        <v>1200</v>
      </c>
      <c r="D371" s="32" t="s">
        <v>172</v>
      </c>
      <c r="E371" s="33">
        <v>1886</v>
      </c>
      <c r="F371" s="42"/>
      <c r="G371" s="33">
        <f>E371*F371</f>
        <v>0</v>
      </c>
    </row>
    <row r="372" spans="1:7" ht="12">
      <c r="A372" s="12"/>
      <c r="B372" s="19"/>
      <c r="C372" s="16" t="s">
        <v>1187</v>
      </c>
      <c r="D372" s="17"/>
      <c r="E372" s="17"/>
      <c r="F372" s="18"/>
      <c r="G372" s="20">
        <f>SUM(G359:G371)</f>
        <v>0</v>
      </c>
    </row>
    <row r="373" spans="1:7" ht="12">
      <c r="A373" s="12"/>
      <c r="B373" s="19"/>
      <c r="C373" s="12"/>
      <c r="D373" s="12"/>
      <c r="E373" s="12"/>
      <c r="F373" s="12"/>
      <c r="G373" s="12"/>
    </row>
    <row r="374" spans="1:7" s="30" customFormat="1" ht="12">
      <c r="A374" s="31"/>
      <c r="B374" s="41" t="s">
        <v>798</v>
      </c>
      <c r="C374" s="41" t="s">
        <v>1202</v>
      </c>
      <c r="D374" s="33"/>
      <c r="E374" s="33"/>
      <c r="F374" s="33"/>
      <c r="G374" s="33"/>
    </row>
    <row r="375" spans="1:7" s="30" customFormat="1" ht="12">
      <c r="A375" s="31"/>
      <c r="B375" s="41" t="s">
        <v>800</v>
      </c>
      <c r="C375" s="41" t="s">
        <v>1203</v>
      </c>
      <c r="D375" s="33"/>
      <c r="E375" s="33"/>
      <c r="F375" s="33"/>
      <c r="G375" s="33"/>
    </row>
    <row r="376" spans="1:7" s="30" customFormat="1" ht="12">
      <c r="A376" s="31"/>
      <c r="B376" s="41" t="s">
        <v>802</v>
      </c>
      <c r="C376" s="41" t="s">
        <v>1204</v>
      </c>
      <c r="D376" s="33"/>
      <c r="E376" s="33"/>
      <c r="F376" s="33"/>
      <c r="G376" s="33"/>
    </row>
    <row r="377" spans="1:7" s="30" customFormat="1" ht="12.75" customHeight="1">
      <c r="A377" s="31"/>
      <c r="B377" s="41" t="s">
        <v>804</v>
      </c>
      <c r="C377" s="41" t="s">
        <v>1205</v>
      </c>
      <c r="D377" s="32"/>
      <c r="E377" s="33"/>
      <c r="F377" s="33"/>
      <c r="G377" s="33"/>
    </row>
    <row r="378" spans="1:7" s="34" customFormat="1" ht="12">
      <c r="A378" s="31">
        <v>148</v>
      </c>
      <c r="B378" s="33" t="s">
        <v>806</v>
      </c>
      <c r="C378" s="33" t="s">
        <v>807</v>
      </c>
      <c r="D378" s="32" t="s">
        <v>0</v>
      </c>
      <c r="E378" s="33">
        <v>1230</v>
      </c>
      <c r="F378" s="42"/>
      <c r="G378" s="33">
        <f>E378*F378</f>
        <v>0</v>
      </c>
    </row>
    <row r="379" spans="1:7" s="34" customFormat="1" ht="12">
      <c r="A379" s="31">
        <v>149</v>
      </c>
      <c r="B379" s="33" t="s">
        <v>808</v>
      </c>
      <c r="C379" s="33" t="s">
        <v>809</v>
      </c>
      <c r="D379" s="32" t="s">
        <v>0</v>
      </c>
      <c r="E379" s="33">
        <v>1470</v>
      </c>
      <c r="F379" s="42"/>
      <c r="G379" s="33">
        <f>E379*F379</f>
        <v>0</v>
      </c>
    </row>
    <row r="380" spans="1:7" ht="12">
      <c r="A380" s="12"/>
      <c r="B380" s="19"/>
      <c r="C380" s="16" t="s">
        <v>1201</v>
      </c>
      <c r="D380" s="17"/>
      <c r="E380" s="17"/>
      <c r="F380" s="18"/>
      <c r="G380" s="20">
        <f>SUM(G374:G379)</f>
        <v>0</v>
      </c>
    </row>
    <row r="381" spans="1:7" ht="12">
      <c r="A381" s="12"/>
      <c r="B381" s="19"/>
      <c r="C381" s="12"/>
      <c r="D381" s="12"/>
      <c r="E381" s="12"/>
      <c r="F381" s="12"/>
      <c r="G381" s="12"/>
    </row>
    <row r="382" spans="1:7" s="30" customFormat="1" ht="24">
      <c r="A382" s="31"/>
      <c r="B382" s="41" t="s">
        <v>810</v>
      </c>
      <c r="C382" s="41" t="s">
        <v>1206</v>
      </c>
      <c r="D382" s="33"/>
      <c r="E382" s="33"/>
      <c r="F382" s="33"/>
      <c r="G382" s="33"/>
    </row>
    <row r="383" spans="1:7" s="30" customFormat="1" ht="12">
      <c r="A383" s="31"/>
      <c r="B383" s="41" t="s">
        <v>812</v>
      </c>
      <c r="C383" s="41" t="s">
        <v>1207</v>
      </c>
      <c r="D383" s="33"/>
      <c r="E383" s="33"/>
      <c r="F383" s="33"/>
      <c r="G383" s="33"/>
    </row>
    <row r="384" spans="1:7" s="30" customFormat="1" ht="12">
      <c r="A384" s="31"/>
      <c r="B384" s="41" t="s">
        <v>814</v>
      </c>
      <c r="C384" s="41" t="s">
        <v>1208</v>
      </c>
      <c r="D384" s="33"/>
      <c r="E384" s="33"/>
      <c r="F384" s="33"/>
      <c r="G384" s="33"/>
    </row>
    <row r="385" spans="1:7" s="30" customFormat="1" ht="24">
      <c r="A385" s="31"/>
      <c r="B385" s="41" t="s">
        <v>816</v>
      </c>
      <c r="C385" s="41" t="s">
        <v>1209</v>
      </c>
      <c r="D385" s="33"/>
      <c r="E385" s="33"/>
      <c r="F385" s="33"/>
      <c r="G385" s="33"/>
    </row>
    <row r="386" spans="1:7" s="30" customFormat="1" ht="12">
      <c r="A386" s="31">
        <v>150</v>
      </c>
      <c r="B386" s="33" t="s">
        <v>818</v>
      </c>
      <c r="C386" s="33" t="s">
        <v>1210</v>
      </c>
      <c r="D386" s="32" t="s">
        <v>858</v>
      </c>
      <c r="E386" s="33">
        <v>95</v>
      </c>
      <c r="F386" s="42"/>
      <c r="G386" s="33">
        <f>E386*F386</f>
        <v>0</v>
      </c>
    </row>
    <row r="387" spans="1:7" s="30" customFormat="1" ht="24">
      <c r="A387" s="31"/>
      <c r="B387" s="41" t="s">
        <v>820</v>
      </c>
      <c r="C387" s="41" t="s">
        <v>1211</v>
      </c>
      <c r="D387" s="32"/>
      <c r="E387" s="33"/>
      <c r="F387" s="33"/>
      <c r="G387" s="33"/>
    </row>
    <row r="388" spans="1:7" s="30" customFormat="1" ht="12">
      <c r="A388" s="31">
        <v>151</v>
      </c>
      <c r="B388" s="33" t="s">
        <v>822</v>
      </c>
      <c r="C388" s="33" t="s">
        <v>1210</v>
      </c>
      <c r="D388" s="32" t="s">
        <v>858</v>
      </c>
      <c r="E388" s="33">
        <v>3</v>
      </c>
      <c r="F388" s="42"/>
      <c r="G388" s="33">
        <f>E388*F388</f>
        <v>0</v>
      </c>
    </row>
    <row r="389" spans="1:7" s="30" customFormat="1" ht="24">
      <c r="A389" s="31"/>
      <c r="B389" s="41" t="s">
        <v>823</v>
      </c>
      <c r="C389" s="41" t="s">
        <v>1212</v>
      </c>
      <c r="D389" s="32"/>
      <c r="E389" s="33"/>
      <c r="F389" s="33"/>
      <c r="G389" s="33"/>
    </row>
    <row r="390" spans="1:7" s="30" customFormat="1" ht="12">
      <c r="A390" s="31">
        <v>152</v>
      </c>
      <c r="B390" s="33" t="s">
        <v>825</v>
      </c>
      <c r="C390" s="33" t="s">
        <v>1210</v>
      </c>
      <c r="D390" s="32" t="s">
        <v>858</v>
      </c>
      <c r="E390" s="33">
        <v>3</v>
      </c>
      <c r="F390" s="42"/>
      <c r="G390" s="33">
        <f>E390*F390</f>
        <v>0</v>
      </c>
    </row>
    <row r="391" spans="1:7" s="30" customFormat="1" ht="12">
      <c r="A391" s="31"/>
      <c r="B391" s="41" t="s">
        <v>826</v>
      </c>
      <c r="C391" s="41" t="s">
        <v>1213</v>
      </c>
      <c r="D391" s="32"/>
      <c r="E391" s="33"/>
      <c r="F391" s="33"/>
      <c r="G391" s="33"/>
    </row>
    <row r="392" spans="1:7" s="30" customFormat="1" ht="12">
      <c r="A392" s="31"/>
      <c r="B392" s="41" t="s">
        <v>828</v>
      </c>
      <c r="C392" s="41" t="s">
        <v>1214</v>
      </c>
      <c r="D392" s="32"/>
      <c r="E392" s="33"/>
      <c r="F392" s="33"/>
      <c r="G392" s="33"/>
    </row>
    <row r="393" spans="1:7" s="30" customFormat="1" ht="12">
      <c r="A393" s="31"/>
      <c r="B393" s="41" t="s">
        <v>830</v>
      </c>
      <c r="C393" s="41" t="s">
        <v>1215</v>
      </c>
      <c r="D393" s="32"/>
      <c r="E393" s="33"/>
      <c r="F393" s="33"/>
      <c r="G393" s="33"/>
    </row>
    <row r="394" spans="1:7" s="30" customFormat="1" ht="24">
      <c r="A394" s="31">
        <v>153</v>
      </c>
      <c r="B394" s="33" t="s">
        <v>832</v>
      </c>
      <c r="C394" s="33" t="s">
        <v>1216</v>
      </c>
      <c r="D394" s="32" t="s">
        <v>858</v>
      </c>
      <c r="E394" s="33">
        <v>88</v>
      </c>
      <c r="F394" s="42"/>
      <c r="G394" s="33">
        <f>E394*F394</f>
        <v>0</v>
      </c>
    </row>
    <row r="395" spans="1:7" s="30" customFormat="1" ht="12">
      <c r="A395" s="31"/>
      <c r="B395" s="41" t="s">
        <v>834</v>
      </c>
      <c r="C395" s="41" t="s">
        <v>1217</v>
      </c>
      <c r="D395" s="32"/>
      <c r="E395" s="33"/>
      <c r="F395" s="33"/>
      <c r="G395" s="33"/>
    </row>
    <row r="396" spans="1:7" s="30" customFormat="1" ht="12">
      <c r="A396" s="31">
        <v>154</v>
      </c>
      <c r="B396" s="33" t="s">
        <v>836</v>
      </c>
      <c r="C396" s="33" t="s">
        <v>1210</v>
      </c>
      <c r="D396" s="32" t="s">
        <v>858</v>
      </c>
      <c r="E396" s="33">
        <v>10</v>
      </c>
      <c r="F396" s="42"/>
      <c r="G396" s="33">
        <f>E396*F396</f>
        <v>0</v>
      </c>
    </row>
    <row r="397" spans="1:7" s="30" customFormat="1" ht="12">
      <c r="A397" s="31"/>
      <c r="B397" s="41" t="s">
        <v>838</v>
      </c>
      <c r="C397" s="41" t="s">
        <v>1218</v>
      </c>
      <c r="D397" s="32"/>
      <c r="E397" s="33"/>
      <c r="F397" s="33"/>
      <c r="G397" s="33"/>
    </row>
    <row r="398" spans="1:7" s="30" customFormat="1" ht="12">
      <c r="A398" s="31"/>
      <c r="B398" s="41" t="s">
        <v>840</v>
      </c>
      <c r="C398" s="41" t="s">
        <v>1219</v>
      </c>
      <c r="D398" s="32"/>
      <c r="E398" s="33"/>
      <c r="F398" s="33"/>
      <c r="G398" s="33"/>
    </row>
    <row r="399" spans="1:7" s="30" customFormat="1" ht="12">
      <c r="A399" s="31"/>
      <c r="B399" s="41" t="s">
        <v>842</v>
      </c>
      <c r="C399" s="41" t="s">
        <v>1219</v>
      </c>
      <c r="D399" s="32"/>
      <c r="E399" s="33"/>
      <c r="F399" s="33"/>
      <c r="G399" s="33"/>
    </row>
    <row r="400" spans="1:7" s="30" customFormat="1" ht="12">
      <c r="A400" s="31">
        <v>155</v>
      </c>
      <c r="B400" s="33" t="s">
        <v>844</v>
      </c>
      <c r="C400" s="33" t="s">
        <v>1220</v>
      </c>
      <c r="D400" s="32" t="s">
        <v>858</v>
      </c>
      <c r="E400" s="33">
        <v>95</v>
      </c>
      <c r="F400" s="42"/>
      <c r="G400" s="33">
        <f>E400*F400</f>
        <v>0</v>
      </c>
    </row>
    <row r="401" spans="1:7" s="30" customFormat="1" ht="12">
      <c r="A401" s="31">
        <v>156</v>
      </c>
      <c r="B401" s="33" t="s">
        <v>846</v>
      </c>
      <c r="C401" s="33" t="s">
        <v>1221</v>
      </c>
      <c r="D401" s="32" t="s">
        <v>858</v>
      </c>
      <c r="E401" s="33">
        <v>3</v>
      </c>
      <c r="F401" s="42"/>
      <c r="G401" s="33">
        <f>E401*F401</f>
        <v>0</v>
      </c>
    </row>
    <row r="402" spans="1:7" s="30" customFormat="1" ht="12">
      <c r="A402" s="31"/>
      <c r="B402" s="41" t="s">
        <v>848</v>
      </c>
      <c r="C402" s="41" t="s">
        <v>1222</v>
      </c>
      <c r="D402" s="32"/>
      <c r="E402" s="33"/>
      <c r="F402" s="33"/>
      <c r="G402" s="33"/>
    </row>
    <row r="403" spans="1:7" s="30" customFormat="1" ht="12.75" customHeight="1">
      <c r="A403" s="31"/>
      <c r="B403" s="41" t="s">
        <v>850</v>
      </c>
      <c r="C403" s="41" t="s">
        <v>1222</v>
      </c>
      <c r="D403" s="32"/>
      <c r="E403" s="33"/>
      <c r="F403" s="33"/>
      <c r="G403" s="33"/>
    </row>
    <row r="404" spans="1:7" s="34" customFormat="1" ht="12">
      <c r="A404" s="31">
        <v>157</v>
      </c>
      <c r="B404" s="33" t="s">
        <v>852</v>
      </c>
      <c r="C404" s="33" t="s">
        <v>1220</v>
      </c>
      <c r="D404" s="32" t="s">
        <v>858</v>
      </c>
      <c r="E404" s="33">
        <v>95</v>
      </c>
      <c r="F404" s="42"/>
      <c r="G404" s="33">
        <f>E404*F404</f>
        <v>0</v>
      </c>
    </row>
    <row r="405" spans="1:7" s="34" customFormat="1" ht="12">
      <c r="A405" s="31">
        <v>158</v>
      </c>
      <c r="B405" s="33" t="s">
        <v>853</v>
      </c>
      <c r="C405" s="33" t="s">
        <v>1221</v>
      </c>
      <c r="D405" s="32" t="s">
        <v>858</v>
      </c>
      <c r="E405" s="33">
        <v>3</v>
      </c>
      <c r="F405" s="42"/>
      <c r="G405" s="33">
        <f>E405*F405</f>
        <v>0</v>
      </c>
    </row>
    <row r="406" spans="1:7" ht="12">
      <c r="A406" s="12"/>
      <c r="B406" s="19"/>
      <c r="C406" s="16" t="s">
        <v>1223</v>
      </c>
      <c r="D406" s="17"/>
      <c r="E406" s="17"/>
      <c r="F406" s="18"/>
      <c r="G406" s="20">
        <f>SUM(G382:G405)</f>
        <v>0</v>
      </c>
    </row>
    <row r="407" spans="1:7" ht="12">
      <c r="A407" s="12"/>
      <c r="B407" s="19"/>
      <c r="C407" s="12"/>
      <c r="D407" s="12"/>
      <c r="E407" s="12"/>
      <c r="F407" s="12"/>
      <c r="G407" s="12"/>
    </row>
    <row r="408" spans="1:7" ht="12">
      <c r="A408" s="31"/>
      <c r="B408" s="26" t="s">
        <v>223</v>
      </c>
      <c r="C408" s="41" t="s">
        <v>1224</v>
      </c>
      <c r="D408" s="31"/>
      <c r="E408" s="33"/>
      <c r="F408" s="33"/>
      <c r="G408" s="33"/>
    </row>
    <row r="409" spans="1:7" ht="12">
      <c r="A409" s="31"/>
      <c r="B409" s="26" t="s">
        <v>225</v>
      </c>
      <c r="C409" s="41" t="s">
        <v>1225</v>
      </c>
      <c r="D409" s="31"/>
      <c r="E409" s="33"/>
      <c r="F409" s="33"/>
      <c r="G409" s="33"/>
    </row>
    <row r="410" spans="1:7" ht="12">
      <c r="A410" s="31"/>
      <c r="B410" s="26" t="s">
        <v>227</v>
      </c>
      <c r="C410" s="41" t="s">
        <v>1226</v>
      </c>
      <c r="D410" s="31"/>
      <c r="E410" s="33"/>
      <c r="F410" s="33"/>
      <c r="G410" s="33"/>
    </row>
    <row r="411" spans="1:7" ht="12">
      <c r="A411" s="31">
        <v>159</v>
      </c>
      <c r="B411" s="31" t="s">
        <v>229</v>
      </c>
      <c r="C411" s="33" t="s">
        <v>1227</v>
      </c>
      <c r="D411" s="32" t="s">
        <v>172</v>
      </c>
      <c r="E411" s="33">
        <v>6652.8</v>
      </c>
      <c r="F411" s="42"/>
      <c r="G411" s="33">
        <f>E411*F411</f>
        <v>0</v>
      </c>
    </row>
    <row r="412" spans="1:7" ht="12">
      <c r="A412" s="12"/>
      <c r="B412" s="19"/>
      <c r="C412" s="16" t="s">
        <v>1228</v>
      </c>
      <c r="D412" s="17"/>
      <c r="E412" s="17"/>
      <c r="F412" s="18"/>
      <c r="G412" s="20">
        <f>SUM(G408:G411)</f>
        <v>0</v>
      </c>
    </row>
    <row r="413" spans="1:7" ht="12">
      <c r="A413" s="12"/>
      <c r="B413" s="19"/>
      <c r="C413" s="12"/>
      <c r="D413" s="13"/>
      <c r="E413" s="13"/>
      <c r="F413" s="14"/>
      <c r="G413" s="15"/>
    </row>
    <row r="414" spans="1:7" ht="12">
      <c r="A414" s="31"/>
      <c r="B414" s="26" t="s">
        <v>215</v>
      </c>
      <c r="C414" s="41" t="s">
        <v>1229</v>
      </c>
      <c r="D414" s="31"/>
      <c r="E414" s="33"/>
      <c r="F414" s="33"/>
      <c r="G414" s="33"/>
    </row>
    <row r="415" spans="1:7" ht="24">
      <c r="A415" s="31"/>
      <c r="B415" s="26" t="s">
        <v>217</v>
      </c>
      <c r="C415" s="41" t="s">
        <v>1230</v>
      </c>
      <c r="D415" s="31"/>
      <c r="E415" s="33"/>
      <c r="F415" s="33"/>
      <c r="G415" s="33"/>
    </row>
    <row r="416" spans="1:7" ht="12">
      <c r="A416" s="31"/>
      <c r="B416" s="26" t="s">
        <v>219</v>
      </c>
      <c r="C416" s="41" t="s">
        <v>1231</v>
      </c>
      <c r="D416" s="31"/>
      <c r="E416" s="33"/>
      <c r="F416" s="33"/>
      <c r="G416" s="33"/>
    </row>
    <row r="417" spans="1:7" ht="12">
      <c r="A417" s="31">
        <v>160</v>
      </c>
      <c r="B417" s="31" t="s">
        <v>221</v>
      </c>
      <c r="C417" s="33" t="s">
        <v>1232</v>
      </c>
      <c r="D417" s="32" t="s">
        <v>857</v>
      </c>
      <c r="E417" s="33">
        <v>1</v>
      </c>
      <c r="F417" s="42"/>
      <c r="G417" s="33">
        <f>E417*F417</f>
        <v>0</v>
      </c>
    </row>
    <row r="418" spans="1:7" ht="12">
      <c r="A418" s="12"/>
      <c r="B418" s="19"/>
      <c r="C418" s="16" t="s">
        <v>1233</v>
      </c>
      <c r="D418" s="17"/>
      <c r="E418" s="17"/>
      <c r="F418" s="18"/>
      <c r="G418" s="20">
        <f>SUM(G414:G417)</f>
        <v>0</v>
      </c>
    </row>
    <row r="419" spans="1:7" ht="12">
      <c r="A419" s="12"/>
      <c r="B419" s="19"/>
      <c r="C419" s="16" t="s">
        <v>1234</v>
      </c>
      <c r="D419" s="17"/>
      <c r="E419" s="17"/>
      <c r="F419" s="18"/>
      <c r="G419" s="20">
        <f>G41+G68+G102+G198+G219+G226+G297+G329+G347+G357+G372+G380+G406+G412+G418</f>
        <v>0</v>
      </c>
    </row>
    <row r="420" spans="3:7" s="21" customFormat="1" ht="24" customHeight="1">
      <c r="C420" s="48" t="s">
        <v>1244</v>
      </c>
      <c r="D420" s="49"/>
      <c r="E420" s="49"/>
      <c r="F420" s="50"/>
      <c r="G420" s="22">
        <f>G419</f>
        <v>0</v>
      </c>
    </row>
    <row r="421" ht="12">
      <c r="G421" s="7"/>
    </row>
    <row r="422" spans="3:7" ht="12">
      <c r="C422" s="2" t="s">
        <v>1235</v>
      </c>
      <c r="G422" s="7"/>
    </row>
    <row r="423" ht="12">
      <c r="G423" s="7"/>
    </row>
    <row r="424" spans="1:7" ht="24">
      <c r="A424" s="31"/>
      <c r="B424" s="26" t="s">
        <v>27</v>
      </c>
      <c r="C424" s="26" t="s">
        <v>861</v>
      </c>
      <c r="D424" s="32"/>
      <c r="E424" s="32"/>
      <c r="F424" s="33"/>
      <c r="G424" s="33"/>
    </row>
    <row r="425" spans="1:7" ht="36">
      <c r="A425" s="31"/>
      <c r="B425" s="26" t="s">
        <v>29</v>
      </c>
      <c r="C425" s="26" t="s">
        <v>862</v>
      </c>
      <c r="D425" s="32"/>
      <c r="E425" s="32"/>
      <c r="F425" s="33"/>
      <c r="G425" s="33"/>
    </row>
    <row r="426" spans="1:7" ht="24">
      <c r="A426" s="31"/>
      <c r="B426" s="26" t="s">
        <v>31</v>
      </c>
      <c r="C426" s="26" t="s">
        <v>863</v>
      </c>
      <c r="D426" s="32"/>
      <c r="E426" s="32"/>
      <c r="F426" s="33"/>
      <c r="G426" s="33"/>
    </row>
    <row r="427" spans="1:7" ht="12">
      <c r="A427" s="31"/>
      <c r="B427" s="31" t="s">
        <v>33</v>
      </c>
      <c r="C427" s="31" t="s">
        <v>864</v>
      </c>
      <c r="D427" s="32"/>
      <c r="E427" s="32"/>
      <c r="F427" s="33"/>
      <c r="G427" s="33"/>
    </row>
    <row r="428" spans="1:7" ht="12">
      <c r="A428" s="31">
        <v>161</v>
      </c>
      <c r="B428" s="31" t="s">
        <v>35</v>
      </c>
      <c r="C428" s="31" t="s">
        <v>865</v>
      </c>
      <c r="D428" s="32" t="s">
        <v>857</v>
      </c>
      <c r="E428" s="33">
        <v>1</v>
      </c>
      <c r="F428" s="33">
        <v>1500</v>
      </c>
      <c r="G428" s="33">
        <f>E428*F428</f>
        <v>1500</v>
      </c>
    </row>
    <row r="429" spans="1:7" ht="12">
      <c r="A429" s="31">
        <v>162</v>
      </c>
      <c r="B429" s="31" t="s">
        <v>37</v>
      </c>
      <c r="C429" s="31" t="s">
        <v>866</v>
      </c>
      <c r="D429" s="32" t="s">
        <v>857</v>
      </c>
      <c r="E429" s="33">
        <v>1</v>
      </c>
      <c r="F429" s="33">
        <v>750</v>
      </c>
      <c r="G429" s="33">
        <f aca="true" t="shared" si="4" ref="G429:G456">E429*F429</f>
        <v>750</v>
      </c>
    </row>
    <row r="430" spans="1:7" ht="12">
      <c r="A430" s="31"/>
      <c r="B430" s="26" t="s">
        <v>39</v>
      </c>
      <c r="C430" s="26" t="s">
        <v>867</v>
      </c>
      <c r="D430" s="32"/>
      <c r="E430" s="33"/>
      <c r="F430" s="33"/>
      <c r="G430" s="33"/>
    </row>
    <row r="431" spans="1:7" ht="12">
      <c r="A431" s="31">
        <v>163</v>
      </c>
      <c r="B431" s="31" t="s">
        <v>41</v>
      </c>
      <c r="C431" s="31" t="s">
        <v>868</v>
      </c>
      <c r="D431" s="32" t="s">
        <v>857</v>
      </c>
      <c r="E431" s="33">
        <v>1</v>
      </c>
      <c r="F431" s="33">
        <v>1000</v>
      </c>
      <c r="G431" s="33">
        <f t="shared" si="4"/>
        <v>1000</v>
      </c>
    </row>
    <row r="432" spans="1:7" ht="12">
      <c r="A432" s="31"/>
      <c r="B432" s="26" t="s">
        <v>43</v>
      </c>
      <c r="C432" s="26" t="s">
        <v>869</v>
      </c>
      <c r="D432" s="32"/>
      <c r="E432" s="33"/>
      <c r="F432" s="33"/>
      <c r="G432" s="33"/>
    </row>
    <row r="433" spans="1:7" ht="12" customHeight="1">
      <c r="A433" s="31">
        <v>164</v>
      </c>
      <c r="B433" s="31" t="s">
        <v>45</v>
      </c>
      <c r="C433" s="31" t="s">
        <v>870</v>
      </c>
      <c r="D433" s="32" t="s">
        <v>857</v>
      </c>
      <c r="E433" s="33">
        <v>1</v>
      </c>
      <c r="F433" s="33">
        <v>1500</v>
      </c>
      <c r="G433" s="33">
        <f t="shared" si="4"/>
        <v>1500</v>
      </c>
    </row>
    <row r="434" spans="1:7" ht="12" customHeight="1">
      <c r="A434" s="31">
        <v>165</v>
      </c>
      <c r="B434" s="31" t="s">
        <v>47</v>
      </c>
      <c r="C434" s="31" t="s">
        <v>871</v>
      </c>
      <c r="D434" s="32" t="s">
        <v>857</v>
      </c>
      <c r="E434" s="33">
        <v>1</v>
      </c>
      <c r="F434" s="33">
        <v>1500</v>
      </c>
      <c r="G434" s="33">
        <f t="shared" si="4"/>
        <v>1500</v>
      </c>
    </row>
    <row r="435" spans="1:7" ht="12">
      <c r="A435" s="31">
        <v>166</v>
      </c>
      <c r="B435" s="31" t="s">
        <v>49</v>
      </c>
      <c r="C435" s="31" t="s">
        <v>872</v>
      </c>
      <c r="D435" s="32" t="s">
        <v>857</v>
      </c>
      <c r="E435" s="33">
        <v>1</v>
      </c>
      <c r="F435" s="33">
        <v>1500</v>
      </c>
      <c r="G435" s="33">
        <f t="shared" si="4"/>
        <v>1500</v>
      </c>
    </row>
    <row r="436" spans="1:7" ht="12">
      <c r="A436" s="31"/>
      <c r="B436" s="31" t="s">
        <v>51</v>
      </c>
      <c r="C436" s="31" t="s">
        <v>873</v>
      </c>
      <c r="D436" s="32"/>
      <c r="E436" s="33"/>
      <c r="F436" s="33"/>
      <c r="G436" s="33"/>
    </row>
    <row r="437" spans="1:7" ht="12">
      <c r="A437" s="31">
        <v>167</v>
      </c>
      <c r="B437" s="31" t="s">
        <v>53</v>
      </c>
      <c r="C437" s="31" t="s">
        <v>874</v>
      </c>
      <c r="D437" s="32" t="s">
        <v>858</v>
      </c>
      <c r="E437" s="33">
        <v>2</v>
      </c>
      <c r="F437" s="33">
        <v>100</v>
      </c>
      <c r="G437" s="33">
        <f t="shared" si="4"/>
        <v>200</v>
      </c>
    </row>
    <row r="438" spans="1:7" ht="12">
      <c r="A438" s="31">
        <v>168</v>
      </c>
      <c r="B438" s="31" t="s">
        <v>56</v>
      </c>
      <c r="C438" s="31" t="s">
        <v>875</v>
      </c>
      <c r="D438" s="32" t="s">
        <v>858</v>
      </c>
      <c r="E438" s="33">
        <v>3</v>
      </c>
      <c r="F438" s="33">
        <v>100</v>
      </c>
      <c r="G438" s="33">
        <f t="shared" si="4"/>
        <v>300</v>
      </c>
    </row>
    <row r="439" spans="1:7" ht="12">
      <c r="A439" s="31">
        <v>169</v>
      </c>
      <c r="B439" s="31" t="s">
        <v>58</v>
      </c>
      <c r="C439" s="31" t="s">
        <v>876</v>
      </c>
      <c r="D439" s="32" t="s">
        <v>858</v>
      </c>
      <c r="E439" s="33">
        <v>1</v>
      </c>
      <c r="F439" s="33">
        <v>750</v>
      </c>
      <c r="G439" s="33">
        <f t="shared" si="4"/>
        <v>750</v>
      </c>
    </row>
    <row r="440" spans="1:7" ht="12">
      <c r="A440" s="31">
        <v>170</v>
      </c>
      <c r="B440" s="31" t="s">
        <v>60</v>
      </c>
      <c r="C440" s="31" t="s">
        <v>877</v>
      </c>
      <c r="D440" s="32" t="s">
        <v>857</v>
      </c>
      <c r="E440" s="33">
        <v>1</v>
      </c>
      <c r="F440" s="33">
        <v>1000</v>
      </c>
      <c r="G440" s="33">
        <f t="shared" si="4"/>
        <v>1000</v>
      </c>
    </row>
    <row r="441" spans="1:7" ht="12">
      <c r="A441" s="31">
        <v>171</v>
      </c>
      <c r="B441" s="31" t="s">
        <v>62</v>
      </c>
      <c r="C441" s="31" t="s">
        <v>878</v>
      </c>
      <c r="D441" s="32" t="s">
        <v>857</v>
      </c>
      <c r="E441" s="33">
        <v>1</v>
      </c>
      <c r="F441" s="33">
        <v>1000</v>
      </c>
      <c r="G441" s="33">
        <f t="shared" si="4"/>
        <v>1000</v>
      </c>
    </row>
    <row r="442" spans="1:7" ht="12">
      <c r="A442" s="31">
        <v>172</v>
      </c>
      <c r="B442" s="31" t="s">
        <v>64</v>
      </c>
      <c r="C442" s="31" t="s">
        <v>879</v>
      </c>
      <c r="D442" s="32" t="s">
        <v>857</v>
      </c>
      <c r="E442" s="33">
        <v>1</v>
      </c>
      <c r="F442" s="33">
        <v>1500</v>
      </c>
      <c r="G442" s="33">
        <f t="shared" si="4"/>
        <v>1500</v>
      </c>
    </row>
    <row r="443" spans="1:7" ht="12">
      <c r="A443" s="31">
        <v>173</v>
      </c>
      <c r="B443" s="31" t="s">
        <v>66</v>
      </c>
      <c r="C443" s="31" t="s">
        <v>880</v>
      </c>
      <c r="D443" s="32" t="s">
        <v>857</v>
      </c>
      <c r="E443" s="33">
        <v>1</v>
      </c>
      <c r="F443" s="33">
        <v>500</v>
      </c>
      <c r="G443" s="33">
        <f t="shared" si="4"/>
        <v>500</v>
      </c>
    </row>
    <row r="444" spans="1:7" ht="36">
      <c r="A444" s="31"/>
      <c r="B444" s="26" t="s">
        <v>68</v>
      </c>
      <c r="C444" s="26" t="s">
        <v>881</v>
      </c>
      <c r="D444" s="32"/>
      <c r="E444" s="32"/>
      <c r="F444" s="33"/>
      <c r="G444" s="33"/>
    </row>
    <row r="445" spans="1:7" ht="36">
      <c r="A445" s="31"/>
      <c r="B445" s="26" t="s">
        <v>70</v>
      </c>
      <c r="C445" s="26" t="s">
        <v>882</v>
      </c>
      <c r="D445" s="32"/>
      <c r="E445" s="32"/>
      <c r="F445" s="33"/>
      <c r="G445" s="33"/>
    </row>
    <row r="446" spans="1:7" ht="24">
      <c r="A446" s="31">
        <v>174</v>
      </c>
      <c r="B446" s="31" t="s">
        <v>72</v>
      </c>
      <c r="C446" s="31" t="s">
        <v>883</v>
      </c>
      <c r="D446" s="32" t="s">
        <v>856</v>
      </c>
      <c r="E446" s="33">
        <v>6</v>
      </c>
      <c r="F446" s="33">
        <v>300</v>
      </c>
      <c r="G446" s="33">
        <f t="shared" si="4"/>
        <v>1800</v>
      </c>
    </row>
    <row r="447" spans="1:7" ht="36">
      <c r="A447" s="31"/>
      <c r="B447" s="26" t="s">
        <v>75</v>
      </c>
      <c r="C447" s="26" t="s">
        <v>884</v>
      </c>
      <c r="D447" s="32"/>
      <c r="E447" s="33"/>
      <c r="F447" s="33"/>
      <c r="G447" s="33"/>
    </row>
    <row r="448" spans="1:7" ht="24">
      <c r="A448" s="31">
        <v>175</v>
      </c>
      <c r="B448" s="31" t="s">
        <v>77</v>
      </c>
      <c r="C448" s="31" t="s">
        <v>885</v>
      </c>
      <c r="D448" s="32" t="s">
        <v>856</v>
      </c>
      <c r="E448" s="33">
        <v>6</v>
      </c>
      <c r="F448" s="33">
        <v>100</v>
      </c>
      <c r="G448" s="33">
        <f t="shared" si="4"/>
        <v>600</v>
      </c>
    </row>
    <row r="449" spans="1:7" ht="24">
      <c r="A449" s="31"/>
      <c r="B449" s="26" t="s">
        <v>79</v>
      </c>
      <c r="C449" s="26" t="s">
        <v>886</v>
      </c>
      <c r="D449" s="32"/>
      <c r="E449" s="33"/>
      <c r="F449" s="33"/>
      <c r="G449" s="33"/>
    </row>
    <row r="450" spans="1:7" ht="24">
      <c r="A450" s="31"/>
      <c r="B450" s="26" t="s">
        <v>81</v>
      </c>
      <c r="C450" s="26" t="s">
        <v>887</v>
      </c>
      <c r="D450" s="32"/>
      <c r="E450" s="33"/>
      <c r="F450" s="33"/>
      <c r="G450" s="33"/>
    </row>
    <row r="451" spans="1:7" ht="24">
      <c r="A451" s="31">
        <v>176</v>
      </c>
      <c r="B451" s="31" t="s">
        <v>83</v>
      </c>
      <c r="C451" s="31" t="s">
        <v>888</v>
      </c>
      <c r="D451" s="32" t="s">
        <v>856</v>
      </c>
      <c r="E451" s="33">
        <v>6</v>
      </c>
      <c r="F451" s="33">
        <v>150</v>
      </c>
      <c r="G451" s="33">
        <f t="shared" si="4"/>
        <v>900</v>
      </c>
    </row>
    <row r="452" spans="1:7" ht="24">
      <c r="A452" s="31">
        <v>177</v>
      </c>
      <c r="B452" s="31" t="s">
        <v>85</v>
      </c>
      <c r="C452" s="31" t="s">
        <v>889</v>
      </c>
      <c r="D452" s="32" t="s">
        <v>856</v>
      </c>
      <c r="E452" s="33">
        <v>6</v>
      </c>
      <c r="F452" s="33">
        <v>100</v>
      </c>
      <c r="G452" s="33">
        <f t="shared" si="4"/>
        <v>600</v>
      </c>
    </row>
    <row r="453" spans="1:7" ht="24">
      <c r="A453" s="31"/>
      <c r="B453" s="26" t="s">
        <v>87</v>
      </c>
      <c r="C453" s="26" t="s">
        <v>890</v>
      </c>
      <c r="D453" s="32"/>
      <c r="E453" s="33"/>
      <c r="F453" s="33"/>
      <c r="G453" s="33"/>
    </row>
    <row r="454" spans="1:7" ht="12">
      <c r="A454" s="31">
        <v>178</v>
      </c>
      <c r="B454" s="31" t="s">
        <v>89</v>
      </c>
      <c r="C454" s="31" t="s">
        <v>891</v>
      </c>
      <c r="D454" s="32" t="s">
        <v>856</v>
      </c>
      <c r="E454" s="33">
        <v>6</v>
      </c>
      <c r="F454" s="33">
        <v>100</v>
      </c>
      <c r="G454" s="33">
        <f t="shared" si="4"/>
        <v>600</v>
      </c>
    </row>
    <row r="455" spans="1:7" ht="12">
      <c r="A455" s="31">
        <v>179</v>
      </c>
      <c r="B455" s="31" t="s">
        <v>91</v>
      </c>
      <c r="C455" s="31" t="s">
        <v>892</v>
      </c>
      <c r="D455" s="32" t="s">
        <v>856</v>
      </c>
      <c r="E455" s="33">
        <v>6</v>
      </c>
      <c r="F455" s="33">
        <v>100</v>
      </c>
      <c r="G455" s="33">
        <f t="shared" si="4"/>
        <v>600</v>
      </c>
    </row>
    <row r="456" spans="1:7" s="34" customFormat="1" ht="24">
      <c r="A456" s="31">
        <v>180</v>
      </c>
      <c r="B456" s="31" t="s">
        <v>93</v>
      </c>
      <c r="C456" s="31" t="s">
        <v>893</v>
      </c>
      <c r="D456" s="32" t="s">
        <v>856</v>
      </c>
      <c r="E456" s="33">
        <v>6</v>
      </c>
      <c r="F456" s="33">
        <v>50</v>
      </c>
      <c r="G456" s="33">
        <f t="shared" si="4"/>
        <v>300</v>
      </c>
    </row>
    <row r="457" spans="1:7" s="34" customFormat="1" ht="12">
      <c r="A457" s="31">
        <v>181</v>
      </c>
      <c r="B457" s="31" t="s">
        <v>95</v>
      </c>
      <c r="C457" s="31" t="s">
        <v>894</v>
      </c>
      <c r="D457" s="32" t="s">
        <v>856</v>
      </c>
      <c r="E457" s="33">
        <v>6</v>
      </c>
      <c r="F457" s="33">
        <v>750</v>
      </c>
      <c r="G457" s="33">
        <f>E457*F457</f>
        <v>4500</v>
      </c>
    </row>
    <row r="458" spans="1:7" s="34" customFormat="1" ht="24" customHeight="1">
      <c r="A458" s="31">
        <v>182</v>
      </c>
      <c r="B458" s="31" t="s">
        <v>97</v>
      </c>
      <c r="C458" s="31" t="s">
        <v>895</v>
      </c>
      <c r="D458" s="32" t="s">
        <v>856</v>
      </c>
      <c r="E458" s="33">
        <v>6</v>
      </c>
      <c r="F458" s="33">
        <v>750</v>
      </c>
      <c r="G458" s="33">
        <f>E458*F458</f>
        <v>4500</v>
      </c>
    </row>
    <row r="459" spans="3:7" s="21" customFormat="1" ht="24" customHeight="1">
      <c r="C459" s="48" t="s">
        <v>1243</v>
      </c>
      <c r="D459" s="49"/>
      <c r="E459" s="49"/>
      <c r="F459" s="50"/>
      <c r="G459" s="22">
        <f>SUM(G428:G458)</f>
        <v>27400</v>
      </c>
    </row>
    <row r="463" spans="3:7" s="6" customFormat="1" ht="36" customHeight="1">
      <c r="C463" s="51" t="s">
        <v>1245</v>
      </c>
      <c r="D463" s="52"/>
      <c r="E463" s="52"/>
      <c r="F463" s="52"/>
      <c r="G463" s="53"/>
    </row>
    <row r="465" spans="3:7" s="6" customFormat="1" ht="36" customHeight="1">
      <c r="C465" s="48" t="s">
        <v>1246</v>
      </c>
      <c r="D465" s="49"/>
      <c r="E465" s="49"/>
      <c r="F465" s="49"/>
      <c r="G465" s="8">
        <f>G420</f>
        <v>0</v>
      </c>
    </row>
    <row r="466" spans="3:11" s="6" customFormat="1" ht="36" customHeight="1">
      <c r="C466" s="48" t="s">
        <v>1256</v>
      </c>
      <c r="D466" s="49"/>
      <c r="E466" s="49"/>
      <c r="F466" s="49"/>
      <c r="G466" s="8">
        <f>SUM(G465:G465)</f>
        <v>0</v>
      </c>
      <c r="K466" s="24"/>
    </row>
    <row r="467" spans="3:7" s="6" customFormat="1" ht="36" customHeight="1">
      <c r="C467" s="48" t="s">
        <v>1247</v>
      </c>
      <c r="D467" s="49"/>
      <c r="E467" s="49"/>
      <c r="F467" s="49"/>
      <c r="G467" s="8">
        <v>1619767.58</v>
      </c>
    </row>
    <row r="468" spans="3:7" s="6" customFormat="1" ht="36" customHeight="1">
      <c r="C468" s="48" t="s">
        <v>1248</v>
      </c>
      <c r="D468" s="49"/>
      <c r="E468" s="49"/>
      <c r="F468" s="49"/>
      <c r="G468" s="23">
        <f>1-(G466/G467)</f>
        <v>1</v>
      </c>
    </row>
    <row r="469" spans="3:7" s="6" customFormat="1" ht="36" customHeight="1">
      <c r="C469" s="39" t="s">
        <v>1249</v>
      </c>
      <c r="D469" s="40"/>
      <c r="E469" s="40"/>
      <c r="F469" s="40"/>
      <c r="G469" s="44"/>
    </row>
    <row r="470" spans="3:7" s="6" customFormat="1" ht="36" customHeight="1">
      <c r="C470" s="48" t="s">
        <v>1250</v>
      </c>
      <c r="D470" s="49"/>
      <c r="E470" s="49"/>
      <c r="F470" s="49"/>
      <c r="G470" s="9">
        <f>G459</f>
        <v>27400</v>
      </c>
    </row>
    <row r="471" spans="3:7" s="6" customFormat="1" ht="36" customHeight="1">
      <c r="C471" s="54" t="s">
        <v>1257</v>
      </c>
      <c r="D471" s="55"/>
      <c r="E471" s="55"/>
      <c r="F471" s="55"/>
      <c r="G471" s="9">
        <f>SUM(G420,G459)</f>
        <v>27400</v>
      </c>
    </row>
    <row r="472" ht="12" customHeight="1"/>
    <row r="474" ht="12">
      <c r="C474" s="2" t="s">
        <v>1251</v>
      </c>
    </row>
    <row r="476" spans="3:7" ht="24" customHeight="1">
      <c r="C476" s="56" t="s">
        <v>1252</v>
      </c>
      <c r="D476" s="56"/>
      <c r="E476" s="56"/>
      <c r="F476" s="56"/>
      <c r="G476" s="56"/>
    </row>
    <row r="477" spans="3:7" ht="12">
      <c r="C477" s="25"/>
      <c r="D477" s="25"/>
      <c r="E477" s="25"/>
      <c r="F477" s="25"/>
      <c r="G477" s="25"/>
    </row>
    <row r="478" spans="3:7" ht="24" customHeight="1">
      <c r="C478" s="56" t="s">
        <v>1253</v>
      </c>
      <c r="D478" s="56"/>
      <c r="E478" s="56"/>
      <c r="F478" s="56"/>
      <c r="G478" s="56"/>
    </row>
    <row r="479" spans="3:7" ht="12">
      <c r="C479" s="25"/>
      <c r="D479" s="25"/>
      <c r="E479" s="25"/>
      <c r="F479" s="25"/>
      <c r="G479" s="25"/>
    </row>
    <row r="480" spans="3:7" ht="24" customHeight="1">
      <c r="C480" s="56" t="s">
        <v>1254</v>
      </c>
      <c r="D480" s="56"/>
      <c r="E480" s="56"/>
      <c r="F480" s="56"/>
      <c r="G480" s="56"/>
    </row>
    <row r="481" spans="3:7" ht="12">
      <c r="C481" s="25"/>
      <c r="D481" s="25"/>
      <c r="E481" s="25"/>
      <c r="F481" s="25"/>
      <c r="G481" s="25"/>
    </row>
    <row r="482" spans="3:7" ht="24" customHeight="1">
      <c r="C482" s="56" t="s">
        <v>1254</v>
      </c>
      <c r="D482" s="56"/>
      <c r="E482" s="56"/>
      <c r="F482" s="56"/>
      <c r="G482" s="56"/>
    </row>
    <row r="483" spans="3:7" ht="12">
      <c r="C483" s="25"/>
      <c r="D483" s="25"/>
      <c r="E483" s="25"/>
      <c r="F483" s="25"/>
      <c r="G483" s="25"/>
    </row>
    <row r="484" spans="3:7" ht="24" customHeight="1">
      <c r="C484" s="56" t="s">
        <v>1254</v>
      </c>
      <c r="D484" s="56"/>
      <c r="E484" s="56"/>
      <c r="F484" s="56"/>
      <c r="G484" s="56"/>
    </row>
    <row r="485" spans="3:7" ht="12">
      <c r="C485" s="25"/>
      <c r="D485" s="25"/>
      <c r="E485" s="25"/>
      <c r="F485" s="25"/>
      <c r="G485" s="25"/>
    </row>
    <row r="486" spans="3:7" ht="24" customHeight="1">
      <c r="C486" s="56" t="s">
        <v>1254</v>
      </c>
      <c r="D486" s="56"/>
      <c r="E486" s="56"/>
      <c r="F486" s="56"/>
      <c r="G486" s="56"/>
    </row>
    <row r="487" spans="3:7" ht="12">
      <c r="C487" s="25"/>
      <c r="D487" s="25"/>
      <c r="E487" s="25"/>
      <c r="F487" s="25"/>
      <c r="G487" s="25"/>
    </row>
    <row r="488" spans="3:7" ht="24" customHeight="1">
      <c r="C488" s="56" t="s">
        <v>1254</v>
      </c>
      <c r="D488" s="56"/>
      <c r="E488" s="56"/>
      <c r="F488" s="56"/>
      <c r="G488" s="56"/>
    </row>
    <row r="491" spans="3:7" ht="24" customHeight="1">
      <c r="C491" s="57"/>
      <c r="D491" s="57"/>
      <c r="E491" s="57"/>
      <c r="F491" s="57"/>
      <c r="G491" s="57"/>
    </row>
  </sheetData>
  <sheetProtection password="F49D" sheet="1"/>
  <mergeCells count="19">
    <mergeCell ref="A1:G1"/>
    <mergeCell ref="A3:G3"/>
    <mergeCell ref="C420:F420"/>
    <mergeCell ref="C459:F459"/>
    <mergeCell ref="C463:G463"/>
    <mergeCell ref="C465:F465"/>
    <mergeCell ref="C466:F466"/>
    <mergeCell ref="C467:F467"/>
    <mergeCell ref="C470:F470"/>
    <mergeCell ref="C476:G476"/>
    <mergeCell ref="C468:F468"/>
    <mergeCell ref="C471:F471"/>
    <mergeCell ref="C491:G491"/>
    <mergeCell ref="C478:G478"/>
    <mergeCell ref="C480:G480"/>
    <mergeCell ref="C482:G482"/>
    <mergeCell ref="C484:G484"/>
    <mergeCell ref="C486:G486"/>
    <mergeCell ref="C488:G488"/>
  </mergeCells>
  <printOptions/>
  <pageMargins left="0.5905511811023623" right="0.5905511811023623" top="0.5905511811023623" bottom="0.5905511811023623" header="0.5118110236220472" footer="0.31496062992125984"/>
  <pageSetup fitToHeight="2" horizontalDpi="600" verticalDpi="600" orientation="portrait" paperSize="9" scale="80" r:id="rId1"/>
  <rowBreaks count="1" manualBreakCount="1">
    <brk id="4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Pittschieler</dc:creator>
  <cp:keywords/>
  <dc:description/>
  <cp:lastModifiedBy>Markus Gruber</cp:lastModifiedBy>
  <cp:lastPrinted>2014-08-18T11:24:11Z</cp:lastPrinted>
  <dcterms:created xsi:type="dcterms:W3CDTF">2012-08-30T12:58:50Z</dcterms:created>
  <dcterms:modified xsi:type="dcterms:W3CDTF">2014-09-04T13:50:42Z</dcterms:modified>
  <cp:category/>
  <cp:version/>
  <cp:contentType/>
  <cp:contentStatus/>
</cp:coreProperties>
</file>