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20" yWindow="0" windowWidth="19320" windowHeight="15480" activeTab="0"/>
  </bookViews>
  <sheets>
    <sheet name="IT" sheetId="1" r:id="rId1"/>
    <sheet name="DE" sheetId="2" r:id="rId2"/>
  </sheets>
  <definedNames>
    <definedName name="_xlnm.Print_Area" localSheetId="1">'DE'!$A$1:$H$2153</definedName>
    <definedName name="_xlnm.Print_Area" localSheetId="0">'IT'!$A$1:$H$2153</definedName>
  </definedNames>
  <calcPr fullCalcOnLoad="1" fullPrecision="0"/>
</workbook>
</file>

<file path=xl/sharedStrings.xml><?xml version="1.0" encoding="utf-8"?>
<sst xmlns="http://schemas.openxmlformats.org/spreadsheetml/2006/main" count="15874" uniqueCount="6088">
  <si>
    <t>Deckeneinbauleiste, Länge 300 mm.</t>
  </si>
  <si>
    <t>Taster beleuchtet mit Auslass in UP-Ausführung.</t>
  </si>
  <si>
    <t>Taster beleuchtet mit Auslass in AP-Ausführung.</t>
  </si>
  <si>
    <t>Mehrpreis für Länge zwischen 20 m und 40 m.</t>
  </si>
  <si>
    <t>Mehrpreis für Länge zwischen 20 m und 60 m.</t>
  </si>
  <si>
    <t>Mehrpreis für Länge zwischen 20 m und 80 m.</t>
  </si>
  <si>
    <t>Auslass für Schalt- und Steuergeräte, in UP- Ausführung.</t>
  </si>
  <si>
    <t>Auslass für Schalt- und Steuergeräte, in AP-Ausführung.</t>
  </si>
  <si>
    <t>Fernschalter/Schrittrelais, 1S 16 A, 230 V.</t>
  </si>
  <si>
    <t>Bewegungsmelder, 180°, Montagehöhe 1,1 m, IP20.</t>
  </si>
  <si>
    <t>Bewegungsmelder, 180°, Montagehöhe 2,2 m, IP20.</t>
  </si>
  <si>
    <t>Bewegungsmelder, 220°, Reichweite 12 m, IP55.</t>
  </si>
  <si>
    <t>Bewegungsmelder, 220°, Reichweite 16 m, IP55.</t>
  </si>
  <si>
    <t>Bewegungsmelder, 360°, Reichweite 16 m, IP55.</t>
  </si>
  <si>
    <t>Präsenzmelder, 360°, Deckenmontage, IP20.</t>
  </si>
  <si>
    <t>Lichtsignal LED mit Hinweisschild, 71x71mm.</t>
  </si>
  <si>
    <t>Drehzahlsteller für 1-polige Motoren.</t>
  </si>
  <si>
    <t>Feuchtraumleuchte, 2x18 W T26, EVG.</t>
  </si>
  <si>
    <t>Feuchtraumleuchte, 1x35 W T16, EVG.</t>
  </si>
  <si>
    <t>Feuchtraumleuchte, 1x49 W T16, EVG.</t>
  </si>
  <si>
    <t>Feuchtraumleuchte, 2x28 W T16, EVG.</t>
  </si>
  <si>
    <t>Feuchtraumleuchte, 2x35 W T16, EVG.</t>
  </si>
  <si>
    <t>Tragschiene verzinkt, Abmessungen 60X50 mm.</t>
  </si>
  <si>
    <t>Wand-/Deckenleuchte, 1x60 W, D 250 mm, IP55.</t>
  </si>
  <si>
    <t>Auslass Licht (Leistungs- und Buskabel).</t>
  </si>
  <si>
    <t>Parallelauslass Licht  (Leistungs- und Buskabel).</t>
  </si>
  <si>
    <t>Parallelauslass Licht  (Leistungs- und Buskabel) in Zwischendecken.</t>
  </si>
  <si>
    <t>Auslass für Bewegungsmelder, Präsenzmelder, usw.</t>
  </si>
  <si>
    <t>Auslass für Sensoren und Steuergeräte (nur Bus).</t>
  </si>
  <si>
    <t>Taster, 1-fach mit Tasterstellung, Art. 2071.01LED.</t>
  </si>
  <si>
    <t>Taster, 2-fach mit Tasterstellung, Art. 2072.01LED.</t>
  </si>
  <si>
    <t>Taster, 1-fach mit Mittenstellung, Art. 2071.02LED.</t>
  </si>
  <si>
    <t>Taster, 2-fach mit Mittenstellung, Art. 2072.02LED.</t>
  </si>
  <si>
    <t>Universal Tastsensor, 2-fach, Art. 4092.TSM.</t>
  </si>
  <si>
    <t>Universal Tastsensor, 3-fach, Art. 4093.TSM.</t>
  </si>
  <si>
    <t>Universal Tastsensor, 4-fach, Art. 4094.TSM.</t>
  </si>
  <si>
    <t>Universal Tastsensor Erweiterungsmodul, 4-fach, Art. 4094.TSEM.</t>
  </si>
  <si>
    <t>Busankoppler, Art. 2070 U.</t>
  </si>
  <si>
    <t>KNX Facility Colour Touch Panel IP, Art. FP701CTIP.</t>
  </si>
  <si>
    <t>Schaltaktor 4-fach, Art. 2304.16 REGHE.</t>
  </si>
  <si>
    <t>Schaltaktor 8-fach, Art. 2308.16 REGHE.</t>
  </si>
  <si>
    <t>DALI Gateway, Art. 2097 REGHE.</t>
  </si>
  <si>
    <t>Jalousienaktor 4-fach, Art. 2504 REGHE.</t>
  </si>
  <si>
    <t>Jalousienaktor 8-fach, Art. 2508 REGHE.</t>
  </si>
  <si>
    <t>Bereichs-/Linienkoppler, Art. 2142 REG.</t>
  </si>
  <si>
    <t>Applikationsbaustein Logik, Art. ABL/S2.1</t>
  </si>
  <si>
    <t>Datenschnittstelle USB, Art. 2130 USBREG.</t>
  </si>
  <si>
    <t>Jahresschaltuhr, 4-Kanäle, Art. 2154.REG.</t>
  </si>
  <si>
    <t>Empfangsmodul für DCF77 Funksignal, Art. 2154.DCF.</t>
  </si>
  <si>
    <t>Präsenzmelder/Deckenwächter, Art. 3360.1.</t>
  </si>
  <si>
    <t>Bewegungsmelder, 180°, H 1,10 m, Art. 3180.1A und Art. 2070.U.</t>
  </si>
  <si>
    <t>Bewegungsmelder, 180°, H 2,20 m, Art. 3280.1A und Art. 2070.U.</t>
  </si>
  <si>
    <t>Wetterstation, Art. 2224 REGW.</t>
  </si>
  <si>
    <t>Kombi Sensor für Wetterdaten, Art. WS10KS.</t>
  </si>
  <si>
    <t>Temperatur Sensor, Art. WS10T.</t>
  </si>
  <si>
    <t>Spannungsversorgung, 640 mA, Art. 2002 REG.</t>
  </si>
  <si>
    <t>Spannungsversorgung für Wetterstation, Art. WSSV10.</t>
  </si>
  <si>
    <t>Erstellung von dynamischen Anlagebildern.</t>
  </si>
  <si>
    <t>Programmierung und Zuweisung einer physikalischen Adresse.</t>
  </si>
  <si>
    <t>Programmierung einer Verknüpfung oder Gruppenadresse.</t>
  </si>
  <si>
    <t>Inbetriebnahme, Dokumentation und Änderungen.</t>
  </si>
  <si>
    <t>Auslass Steckdose 10 A in UP- Ausführung.</t>
  </si>
  <si>
    <t>Auslass Steckdose 10 A mit Schalter 10 A in UP- Ausführung.</t>
  </si>
  <si>
    <t>Auslass Steckdose 16 A in UP- Ausführung.</t>
  </si>
  <si>
    <t>Auslass Parallelsteckdose 16 A in UP- Ausführung.</t>
  </si>
  <si>
    <t>Auslass Steckdose 16 A für BR-Kanal oder Bodendose in UP- Ausführung.</t>
  </si>
  <si>
    <t>Auslass Parallelsteckdose 16 A für BR-Kanal oder Bodendose in UP- Ausführung.</t>
  </si>
  <si>
    <t>Auslass Steckdose 16 A mit Klappdeckel, IP44, in UP- Ausführung.</t>
  </si>
  <si>
    <t>Auslass Steckdose CEE 5P 16 A in UP- Ausführung, IP44.</t>
  </si>
  <si>
    <t>Auslass Steckdose 16 A in AP- Ausführung.</t>
  </si>
  <si>
    <t>Mehrpreis für Steckdosenauslass in Ortbeton.</t>
  </si>
  <si>
    <t>Steckdosentafel, Typ "A" (S+5P16A).</t>
  </si>
  <si>
    <t>Steckdosentafel, Typ "B" (2/S+2/5P16A).</t>
  </si>
  <si>
    <t>Steckdosentafel, Typ "F" (2/S+5P16A+24 V).</t>
  </si>
  <si>
    <t>Steckdosentafel, Typ "F2" (2/S+5P16A+24 V), IP55.</t>
  </si>
  <si>
    <t>Steckdosentafel, Typ "AH" (S+2P16A+5P16A).</t>
  </si>
  <si>
    <t>Mehrpreis für Einputzkästen mit 2 Steckdosen und 6 ME.</t>
  </si>
  <si>
    <t>Mehrpreis für Einputzkästen mit 4 Steckdosen und 12 ME.</t>
  </si>
  <si>
    <t>Stromschiene, L 3,0 m, 4P, 160 A.</t>
  </si>
  <si>
    <t>Winkel horizontal rechts/links 90°, 4P, 160 A.</t>
  </si>
  <si>
    <t>Winkel vertikal rechts/links 90°, 4P, 160 A.</t>
  </si>
  <si>
    <t>T-Stück horizontal, 4P, 160 A.</t>
  </si>
  <si>
    <t>Endeinspeisung rechts/links, 4P, 160 A.</t>
  </si>
  <si>
    <t>Endabdeckung, 4P, 160 A, IP55.</t>
  </si>
  <si>
    <t>Abdeckung für Längsverbindung, 160 A, IP55.</t>
  </si>
  <si>
    <t>Anschlusskasten, 32 A.</t>
  </si>
  <si>
    <t>Anschlusskasten, 63 A.</t>
  </si>
  <si>
    <t>Anschlusskasten, 125 A.</t>
  </si>
  <si>
    <t>Auslösetaste für Gesamtstromabschaltung.</t>
  </si>
  <si>
    <t>Auslösetaste für NOT AUS Aufzug.</t>
  </si>
  <si>
    <t>Auslösetaste für zentrale Notbeleuchtung.</t>
  </si>
  <si>
    <t>Auslösetaste für USV.</t>
  </si>
  <si>
    <t>Auslösetaste für Notstromaggregat.</t>
  </si>
  <si>
    <t>Auslösetaste für MS-Anlagen.</t>
  </si>
  <si>
    <t>Auslass für Spannungsversorgung für feste Feldgeräte.</t>
  </si>
  <si>
    <t>Auslass für Absauger für WC, Bad, usw. mit Ventilator mit Nachlaufsteuerung.</t>
  </si>
  <si>
    <t>Auslass für Küchenabzugshaube.</t>
  </si>
  <si>
    <t>Auslass für Laborabsaugung.</t>
  </si>
  <si>
    <t>Auslass für Laborabsaugung mit Drehzahlsteller.</t>
  </si>
  <si>
    <t>Auslass für Pissoirsteuerung.</t>
  </si>
  <si>
    <t>Auslass für Leinwand mit Doppeltaster (15.11.01.01).</t>
  </si>
  <si>
    <t>Auslass für Rolloantrieb mit Doppeltaster.</t>
  </si>
  <si>
    <t>Auslass für Rolloantrieb ab Steuermodul.</t>
  </si>
  <si>
    <t>Mehrpreis für verschiedenartige Auslässe für Verlegung in Beton.</t>
  </si>
  <si>
    <t>Auslass für Notleuchte in UP-Ausführung.</t>
  </si>
  <si>
    <t>Auslass für Notleuchte in AP-Ausführung.</t>
  </si>
  <si>
    <t>Auslass für Notleuchte in UP-Ausführung, Kabel mit Funktionserhalt.</t>
  </si>
  <si>
    <t>Auslass für Notleuchte in AP-Ausführung, Kabel mit Funktionserhalt.</t>
  </si>
  <si>
    <t>Notleuchte, 8 W, 1 h, IP40.</t>
  </si>
  <si>
    <t>Notleuchte, 24 W, 1 h, IP40.</t>
  </si>
  <si>
    <t>Notleuchte, 24 W, 1 h, IP65.</t>
  </si>
  <si>
    <t>Zentralbatteriesystem, 118 Ah/216 V.</t>
  </si>
  <si>
    <t xml:space="preserve">Rangierverteiler Zentralbatteriesystem, 23,3/49,5/49,5 Ah/216 V. </t>
  </si>
  <si>
    <t>Unterstation Energieversorgung, Universität.</t>
  </si>
  <si>
    <t>Unterstation Energieversorgung, Italienische Schule.</t>
  </si>
  <si>
    <t>Unterstation Energieversorgung, Deutsche Schule.</t>
  </si>
  <si>
    <t>Überwachungsbaustein, 8 - 400 Watt.</t>
  </si>
  <si>
    <t>Dreiphasen Bus Modul, Art. DLS/3 PHASE INV.</t>
  </si>
  <si>
    <t>Notleuchte, 8 W, IP40, UP-Ausführung, STAR</t>
  </si>
  <si>
    <t>Notleuchte, 8 W, IP65, AP-Ausführung, STAR</t>
  </si>
  <si>
    <t>Notleuchte, 24 W, IP40, UP-Ausführung, STARNOVA</t>
  </si>
  <si>
    <t>Notleuchte, 24 W, IP65, AP-Ausführung, STARNOVA</t>
  </si>
  <si>
    <t>Einseitige LED Rettungszeichenleuchte, 226x134x13 mm.</t>
  </si>
  <si>
    <t>Zweiseitige LED Rettungszeichenleuchte, 226x134x13 mm.</t>
  </si>
  <si>
    <t>Unterbrechungsfreie Stromversorgung, 3 kVA, 10 min.</t>
  </si>
  <si>
    <t>Unterbrechungsfreie Stromversorgung, 20 kVA, 15 min.</t>
  </si>
  <si>
    <t>Unterbrechungsfreie Stromversorgung, 30 kVA, 15 min.</t>
  </si>
  <si>
    <t>Unterbrechungsfreie Stromversorgung, 50 kVA, 15 min.</t>
  </si>
  <si>
    <t>Notstromaggregat, 910 kVA, 400 V, mit Vollschallisolation.</t>
  </si>
  <si>
    <t>Treibstofftank, 3000 l, Treibstoff 1000 l.</t>
  </si>
  <si>
    <t>Tank-Entlüftungsleitung, Länge ca. 5 m, G 5/4".</t>
  </si>
  <si>
    <t>Nothebel für Schnellschlussventil.</t>
  </si>
  <si>
    <t>Pneumatische Ölstand-Fernanzeige.</t>
  </si>
  <si>
    <t>Ölleitung aus Kupfer, Durchmesser 16*1 mm.</t>
  </si>
  <si>
    <t>Ölleitung aus Kupfer, Durchmesser 18*1 mm.</t>
  </si>
  <si>
    <t>Automatisches Füllsystem für Treibstofftank am Aggregat.</t>
  </si>
  <si>
    <t>Abgas-Kaminanlage, Innendurchmesser 300 mm.</t>
  </si>
  <si>
    <t>Stahlblechkanal mit rechteckigem Querschnitt.</t>
  </si>
  <si>
    <t>Lüftungsgitter Aggregatraum, Abmessungen 2500x1500 mm.</t>
  </si>
  <si>
    <t>Trocken-Feuerlöscher, 6 kg, Klasse 21A-89B-C.</t>
  </si>
  <si>
    <t>Beschilderung, Plantasche für Dokumente und Batterieleuchte.</t>
  </si>
  <si>
    <t>Erdungsflachband verzinkt, 30x3,5 mm.</t>
  </si>
  <si>
    <t>Runddraht feuerverzinkt, Durchmesser 8 mm.</t>
  </si>
  <si>
    <t>Runddraht feuerverzinkt, Durchmesser 10 mm.</t>
  </si>
  <si>
    <t>Seil blank, 16 mm² (7x1,70 mm²).</t>
  </si>
  <si>
    <t>Seil blank, 25 mm² (7x2,14 mm²).</t>
  </si>
  <si>
    <t>Seil blank, 35 mm² (7x2,52 mm²).</t>
  </si>
  <si>
    <t>Profilstaberder, Länge 1500 mm.</t>
  </si>
  <si>
    <t xml:space="preserve">Potentialausgleichsschiene klein. </t>
  </si>
  <si>
    <t>Potentialausgleichsschiene groß.</t>
  </si>
  <si>
    <t>Erdungsrohrschelle für Rohre bis Durchmesser 15 mm.</t>
  </si>
  <si>
    <t>Erdungsrohrschelle für Rohre bis Durchmesser 20 mm.</t>
  </si>
  <si>
    <t>Erdungsrohrschelle für Rohre bis Durchmesser 25 mm.</t>
  </si>
  <si>
    <t>Erdungsrohrschelle für Rohre bis Durchmesser 32 mm.</t>
  </si>
  <si>
    <t>Erdungsrohrschelle für Rohre bis Durchmesser 40 mm.</t>
  </si>
  <si>
    <t>Erdungsrohrschelle für Rohre bis Durchmesser 50 mm.</t>
  </si>
  <si>
    <t>Erdungsrohrschelle für Rohre bis Durchmesser 65 mm.</t>
  </si>
  <si>
    <t>Erdungsrohrschelle für Rohre bis Durchmesser 80 mm.</t>
  </si>
  <si>
    <t>Erdungsrohrschelle mit Stahlband für Rohre mit Durchmesser über 80 mm bis 160 mm.</t>
  </si>
  <si>
    <t>Erdungsrohrschelle für Rohre bis Durchmesser 10 mm.</t>
  </si>
  <si>
    <t>Potentialausgleich Heizraum.</t>
  </si>
  <si>
    <t>Potentialausgleich Technikraum Klimaanlagen.</t>
  </si>
  <si>
    <t>Potentialausgleich Technikraum Lüftungsanlagen.</t>
  </si>
  <si>
    <t>Potentialausgleich Maschinenraum Aufzug und Schacht.</t>
  </si>
  <si>
    <t>Korrosionsschutzbinde für Verlegung im Erdreich.</t>
  </si>
  <si>
    <t>Korrosionsschutzbinde für oberirdische Verlegung.</t>
  </si>
  <si>
    <t>Messung, Überprüfung und Abnahme der Erdungsanlage.</t>
  </si>
  <si>
    <t>Runddraht feuerverzinkt, Durchmesser 8 mm, mit Kunststoff Mantel.</t>
  </si>
  <si>
    <t>Trennkasten in UP-Ausführung mit Trennklemme.</t>
  </si>
  <si>
    <t>Messung, Überprüfung und Abnahme der Blitzschutzanlage.</t>
  </si>
  <si>
    <t>Auslass für Gasmelder und Taster.</t>
  </si>
  <si>
    <t>Auslass für Unterzentrale.</t>
  </si>
  <si>
    <t>Auslass für Blinkleuchte mit Innensirene</t>
  </si>
  <si>
    <t>Auslass für Blinkleuchte mit Innensirene.</t>
  </si>
  <si>
    <t>Gasmelder Methan.</t>
  </si>
  <si>
    <t>Gasmelder Kohlendioxyd CO2.</t>
  </si>
  <si>
    <t>Sauer- O2/Stickstoffmelder N2.</t>
  </si>
  <si>
    <t>Wasserstoffmelder H2.</t>
  </si>
  <si>
    <t>Schwefeldioxydmelder SO2.</t>
  </si>
  <si>
    <t>Gasmeldehauptzentrale.</t>
  </si>
  <si>
    <t>Gasmeldeunterzentrale.</t>
  </si>
  <si>
    <t>Druckknopfhandmelder Gasalarm.</t>
  </si>
  <si>
    <t>Blinkleuchte mit Innensirene für Gasalarm.</t>
  </si>
  <si>
    <t>Inbetriebnahme des gesamten Gasmeldesystems.</t>
  </si>
  <si>
    <t>Auslass für Rauchmelder und Taster.</t>
  </si>
  <si>
    <t>Auslass für Piezohorn, Innen- oder Außensirene.</t>
  </si>
  <si>
    <t>Auslass für Haltemagnete von Brandschutztüren.</t>
  </si>
  <si>
    <t>Auslass für Ansteuerung Antrieb Rauchabzugsfenster.</t>
  </si>
  <si>
    <t>Auslass für motorisierte Brandschutzklappen</t>
  </si>
  <si>
    <t>Brandmelder mit Multisensortechnik, Art. 802374.</t>
  </si>
  <si>
    <t>Optischer Rauchmelder, Art. 802371.</t>
  </si>
  <si>
    <t>Thermodifferentialmelder, Art. 802171.</t>
  </si>
  <si>
    <t>Druckknopfhandmelder.</t>
  </si>
  <si>
    <t>Innensirene.</t>
  </si>
  <si>
    <t>Innensirene mit Blinkleuchte und Anzeigefeld, Art. 1553.</t>
  </si>
  <si>
    <t>Außensirene mit Blinkleuchte, Art. AS 392.</t>
  </si>
  <si>
    <t>Brandmeldezentrale, Mod. IQ 8 Control M, 19".</t>
  </si>
  <si>
    <t>Analogringmodul für 127 Bus Teilnehmer, Art. 804382.</t>
  </si>
  <si>
    <t>Erweiterungsmodul für 3 Analogringmodulen, Art. 772476.</t>
  </si>
  <si>
    <t>Universalinterface, Art. 808613.</t>
  </si>
  <si>
    <t>IGIS Loop Controller, Art. 784841.</t>
  </si>
  <si>
    <t>OPC Server für Managementsystem.</t>
  </si>
  <si>
    <t>Touch Screen/PC, Art. DD19-2-XP, 19", Diagonale 48 cm.</t>
  </si>
  <si>
    <t>Software Packet  WINMAG als Management System.</t>
  </si>
  <si>
    <t>Optische Zustandsanzeige für Einzelmelder, Art. 781804.</t>
  </si>
  <si>
    <t>Elektromagnet, 75 kg.</t>
  </si>
  <si>
    <t>Inbetriebnahme des Brandmelde- und Management Systems.</t>
  </si>
  <si>
    <t>Auslass für Telefon komplett mit Anschlusssteckdose RJ11, mit Halterung und Rahmen.</t>
  </si>
  <si>
    <t>Auslass für Telefon für Notruf Aufzug.</t>
  </si>
  <si>
    <t>Digitale Telefonzentrale, 19" Rackbauweise, 11 Steckplätze.</t>
  </si>
  <si>
    <t>Digitale Telefonzentrale, 19" Rackbauweise, 6 Steckplätze.</t>
  </si>
  <si>
    <t>Digitales Telefon als Hauptapparat.</t>
  </si>
  <si>
    <t>Digitales Telefon als Nebenstelle.</t>
  </si>
  <si>
    <t>Telefonwählgerät, Art. Combi, mit GSM Erweiterungsplatine.</t>
  </si>
  <si>
    <t>Auslass für zwei Datenanschlüsse (rund).</t>
  </si>
  <si>
    <t>Auslass für zwei Datenanschlüsse BR/Bodendose (rund).</t>
  </si>
  <si>
    <t>Schrank für EDV-Netzwerke, 42HE, Maße 600x2000x800 mm.</t>
  </si>
  <si>
    <t>Schrank für EDV-Netzwerke, 42HE, Maße 800x2000x800 mm.</t>
  </si>
  <si>
    <t>Wandschrank für EDV-Netzwerke, 27HE, Maße 600x1300x600 mm.</t>
  </si>
  <si>
    <t>Lüfterbausatz für 19" Schrankmontage.</t>
  </si>
  <si>
    <t>Erdungssatz mit allem Zubehör.</t>
  </si>
  <si>
    <t>Netzversorgungsmodul mit Schukosteckdosen.</t>
  </si>
  <si>
    <t>Leer-Rangierfeld, 19", 1HE, zur Aufnahme von 24 RJ45 Buchsen.</t>
  </si>
  <si>
    <t>Kabelführungsplatte, 19", 1HE, mit vier Kabelführungsbügeln.</t>
  </si>
  <si>
    <t>Kabelführungsplatte, 19", 2HE, mit vier Kabelführungsbügeln.</t>
  </si>
  <si>
    <t>Kabeldurchführungsplatte mit Bürste, 19", 1HE.</t>
  </si>
  <si>
    <t>Kabelrangierkanal vertikal, 19", 40 HE, für Schrankhöhe bis zu 2000 mm.</t>
  </si>
  <si>
    <t xml:space="preserve">Baugruppenträger, 19",  2HE, für Geräte ohne 19" Standard. </t>
  </si>
  <si>
    <t>Blindplatte, 19", 1HE.</t>
  </si>
  <si>
    <t>Blindplatte, 19", 2HE.</t>
  </si>
  <si>
    <t>Blindplatte, 19", 3HE.</t>
  </si>
  <si>
    <t>Sprach-Rangiermodul der Kategorie 3, 24xRJ45, ungeschirmt.</t>
  </si>
  <si>
    <t>Sprach-Rangiermodul der Kategorie 3, 48xRJ45, ungeschirmt.</t>
  </si>
  <si>
    <t>Lichtwellenleiter Rangierfeld, 1HE 19", mit 12 multimodalen SC-Verbindungen.</t>
  </si>
  <si>
    <t>Daten Anschlussstecker, Kategorie 6, 1xRJ45, geschirmt.</t>
  </si>
  <si>
    <t>Sprach Anschlussstecker, Kategorie 3, 1xRJ45, ungeschirmt.</t>
  </si>
  <si>
    <t>Anschluss des Steckverbinders, Typ ST oder SC, am Lichtwellenleiterkabel.</t>
  </si>
  <si>
    <t>Rangierkabel, RJ45-RJ45, FTP, Kat. 6, L 1,0 m.</t>
  </si>
  <si>
    <t>Rangierkabel, RJ45-RJ45, FTP, Kat. 6, L 2,0 m.</t>
  </si>
  <si>
    <t>Rangierkabel, RJ45-RJ45, FTP, Kat. 6, L 3,0 m.</t>
  </si>
  <si>
    <t>Sprach-Rangierkabel, RJ45-RJ45, 2 Kopien, Kat. 4, L 1,0 m.</t>
  </si>
  <si>
    <t>Sprach-Rangierkabel, RJ45-RJ45, 2 Kopien, Kat. 4, L 2,0 m.</t>
  </si>
  <si>
    <t>Sprach-Rangierkabel, RJ45-RJ45, 2 Kopien, Kat. 4, L 3,0 m.</t>
  </si>
  <si>
    <t>LWL Rangierkabel, ST/SC-ST/SC, 50/125 µm, L 1,0 m.</t>
  </si>
  <si>
    <t>LWL Rangierkabel, ST/SC-ST/SC, 50/125 µm, L 2,0 m.</t>
  </si>
  <si>
    <t>LWL Rangierkabel doppelt, ST/SC-ST/SC duplex, 50/125 µm, L 1,0 m.</t>
  </si>
  <si>
    <t>LWL Rangierkabel doppelt, ST/SC-ST/SC duplex, 50/125 µm, L 2,0 m.</t>
  </si>
  <si>
    <t>Datenkabel, S-FTP, Kat. 6, 4x2x0,6 mm².</t>
  </si>
  <si>
    <t>Multipaarkabel, Kat. 3, 25 Litzenpaaren 2x0,5 mm².</t>
  </si>
  <si>
    <t>Multipaarkabel, Kat. 3, 50 Litzenpaaren 2x0,5 mm².</t>
  </si>
  <si>
    <t>Multipaarkabel, Kat. 3, 100 Litzenpaaren 2x0,5 mm².</t>
  </si>
  <si>
    <t>Multimodaler LWL, Mini-Breakout, 12 LWL G50/125 µm.</t>
  </si>
  <si>
    <t>Multimodaler LWL, Nagetiergeschützt, 12 LWL G50/125 µm, für Außenverlegung.</t>
  </si>
  <si>
    <t>Personalcomputer Minitower.</t>
  </si>
  <si>
    <t>Farbbildschirm LCD 20" Wide.</t>
  </si>
  <si>
    <t>Laserdrucker Monochrom A4.</t>
  </si>
  <si>
    <t>Abnahme eines Datenkabels, bzw. einer Netzverbindung.</t>
  </si>
  <si>
    <t>DK-TS 8 Netzwerkschrank, 47 HE, Art. 7830.340.</t>
  </si>
  <si>
    <t>Einbauwinkel TS, Art. 7827.480.</t>
  </si>
  <si>
    <t>Lüfterdach, modular, Art. 7826.480.</t>
  </si>
  <si>
    <t>Deckblech, belüftet, Art. 7886.200.</t>
  </si>
  <si>
    <t>Lüfterbausatz DC für TS, Art. 7858.488.</t>
  </si>
  <si>
    <t>Transpondergriff für TS 8-Unit, Art. DK 7320.781.</t>
  </si>
  <si>
    <t>CMC-TC Processing Unit II, Art. DK 7320.100.</t>
  </si>
  <si>
    <t>CMC-TC Sensoreinheit Access Unit, Art. DK 7320.220.</t>
  </si>
  <si>
    <t>CMC-TC Sensoreinheit I/O Unit, Art. DK 7320.210.</t>
  </si>
  <si>
    <t>Montageeinheit für CMC-TC, 1HE, Art. DK 7320.440.</t>
  </si>
  <si>
    <t>Kabelabfangbügel für Patch-Panel, Art. DK 7610.000.</t>
  </si>
  <si>
    <t>Einzelabdeckung für 1 HE Montageeinheit für CMC-TC, Art. DK 7320.441.</t>
  </si>
  <si>
    <t>Netzteil für PU II, FCS, Art. DK 7320.425.</t>
  </si>
  <si>
    <t>Zugang Sensor, Art. DK 7320.530.</t>
  </si>
  <si>
    <t>Temperatur Sensor, Art. DK 7320.500.</t>
  </si>
  <si>
    <t>Anschlusskabel, Art. DK 7200.210.</t>
  </si>
  <si>
    <t>Verlängerungskabel, Art. DK 7200.215.</t>
  </si>
  <si>
    <t>Verbindungskabel RJ45, Art. DK 7320.470.</t>
  </si>
  <si>
    <t>Verbindungskabel RJ45, Art. DK 7320.472.</t>
  </si>
  <si>
    <t>Programmierkabel, Art. DK 7200.221.</t>
  </si>
  <si>
    <t>Energy Box, 482,6 mm (19"), Art. DK 7480.035.</t>
  </si>
  <si>
    <t>Smart UPS RT 3000 VA RM 230 V, Art. SURTD3000RMXLI.</t>
  </si>
  <si>
    <t>UPS Network Management Card 2, Art. AP9630.</t>
  </si>
  <si>
    <t>Rackmount Transfer Switch, Art. AP7723.</t>
  </si>
  <si>
    <t xml:space="preserve">Befestigungskit, Art. R116067. </t>
  </si>
  <si>
    <t>Kabelführungsplatte, 19", 1 HE, Art. R310765.</t>
  </si>
  <si>
    <t>Kabelführungsplatte, 19", 2 HE, Art. R310774.</t>
  </si>
  <si>
    <t>Kabelrangierkanal, 45 HE, Art. DK 7827.347.</t>
  </si>
  <si>
    <t>Rangierfeld, 19", 3 HE, Art. R35408.</t>
  </si>
  <si>
    <t>Blindabdeckung, 4Port; 3 HE, Art. R35401.</t>
  </si>
  <si>
    <t>Anschlussmodulträger Global/s, Art. R35402.</t>
  </si>
  <si>
    <t>Blindabdeckung, 1/2 TE, 3 HE, Art. R302149.</t>
  </si>
  <si>
    <t>Kabeldurchführung Panel, Art. DK 7140.535.</t>
  </si>
  <si>
    <t>Blindplatte, 1HE, Art. R24031-01.</t>
  </si>
  <si>
    <t>Paneel CATV 862 MHz, 8xRJ45, Art. R317171.</t>
  </si>
  <si>
    <t>FiberModul, 3H, 50/125, SC simplex, Art. R318826.</t>
  </si>
  <si>
    <t>FiberModul Montageadapterset, 3HE Global, Art. R318522.</t>
  </si>
  <si>
    <t>FiberModul Frontplatte, 1TE, Art. R318527.</t>
  </si>
  <si>
    <t>Rangierkabelkassette für LWL, Art. R305758.</t>
  </si>
  <si>
    <t>Anschlussmodul Real 10, Kat. 6, 1xRJ45/s, Art. R302372.</t>
  </si>
  <si>
    <t>Rangierkabel, Länge 0,5 m, Kat.6, S/FTP, Art. R302331.</t>
  </si>
  <si>
    <t>Rangierkabel, Länge 1,5 m, Kat.6, S/FTP, Art. R302333.</t>
  </si>
  <si>
    <t>Rangierkabel, Länge 2,0 m, Kat.6, S/FTP, Art. R302334.</t>
  </si>
  <si>
    <t>Rangierkabel, Länge 5,0 m, Kat.6, S/FTP, Art. R302336.</t>
  </si>
  <si>
    <t>Balun Anschlusskabel, RJ45-Koax, Art. R319470.</t>
  </si>
  <si>
    <t>Installationskabel Real10, Kat. 7, S/FTP, Art. R35060.</t>
  </si>
  <si>
    <t>Koaxialkabel abgeschirmt, Impedanz 75 ohm.</t>
  </si>
  <si>
    <t>Lichtwellenleiterkabel, Art. R304091.</t>
  </si>
  <si>
    <t>Programmierung CMC System.</t>
  </si>
  <si>
    <t>Beschriftung nach Standard der Universität.</t>
  </si>
  <si>
    <t>Steckdosen im Inneren der Daten-/Serverschränke.</t>
  </si>
  <si>
    <t>Messtechnische Überprüfung von Kupferkabeln.</t>
  </si>
  <si>
    <t>Messtechnische Überprüfung von Lichtwellenleiterkabeln.</t>
  </si>
  <si>
    <t>Auslass für Nebenuhren.</t>
  </si>
  <si>
    <t>Hauptuhr für 19" Rackeinbau.</t>
  </si>
  <si>
    <t>Windows Software mit Switch Editor für Hauptuhren.</t>
  </si>
  <si>
    <t>DCF 77 Funkempfänger.</t>
  </si>
  <si>
    <t>Gangreserve für Hauptuhr, 24 V/2,3 Ah.</t>
  </si>
  <si>
    <t>Digitale Nebenuhr für Wandeinbau.</t>
  </si>
  <si>
    <t>Auslass für Türöffner komplett mit Taster in UP-Ausführung.</t>
  </si>
  <si>
    <t>Auslass für Video-/Haustelefon in UP-Ausführung</t>
  </si>
  <si>
    <t>Auslass für Video-/Außenstelle in UP-Ausführung</t>
  </si>
  <si>
    <t>Einputzdose, Halterung und Rahmen, 2-fach, Art. 331120 + 331221.</t>
  </si>
  <si>
    <t>Außensprechstelle mit 2 Tasten, Art. 342160.</t>
  </si>
  <si>
    <t>Abdeckung für Außensprechstelle und 1 Taste, Art. 332111.</t>
  </si>
  <si>
    <t>Netzgerät, Art. 336010.</t>
  </si>
  <si>
    <t>Kameramodul, Art. 332510.</t>
  </si>
  <si>
    <t>Abdeckung für Kamera, Art. 332511.</t>
  </si>
  <si>
    <t>Etagenweiche für Videosysteme, Art. 346190.</t>
  </si>
  <si>
    <t>Video/Sprechgarnitur innen, Mod. PIVOT, Art. 334102.</t>
  </si>
  <si>
    <t>Haustürglocke in UP-Ausführung.</t>
  </si>
  <si>
    <t>Notalarmierung für Behinderten-WC in UP-Ausführung.</t>
  </si>
  <si>
    <t>Klingel als akustischer Signalgeber in UP-Ausführung.</t>
  </si>
  <si>
    <t>Auslass für Lesegerät in UP-Ausführung.</t>
  </si>
  <si>
    <t>Auslass für Magnetkontakt in UP-Ausführung.</t>
  </si>
  <si>
    <t>Auslass für Melder und Sirenen in UP-Ausführung.</t>
  </si>
  <si>
    <t>Auslass für Lesegrät und Elektroschloss in UP-Ausführung.</t>
  </si>
  <si>
    <t>Zutrittsmanager mit abgesetztem RFID.</t>
  </si>
  <si>
    <t>Erfassungseinheit mit integrierter Antenne.</t>
  </si>
  <si>
    <t>Erfassungseinheit mit integrierter Antenne für metallisches Umfeld.</t>
  </si>
  <si>
    <t>Zeiterfassungsterminal für Programmierung.</t>
  </si>
  <si>
    <t>Ausweiskarten (badge) für RFID Technologie.</t>
  </si>
  <si>
    <t>Stabilisiertes Netzteil, 230 V AC, 24 V DC, 5 A.</t>
  </si>
  <si>
    <t>Stabilisiertes Netzteil, 230 V AC, 12/24 V DC, 5 A.</t>
  </si>
  <si>
    <t>Software Basissystem.</t>
  </si>
  <si>
    <t>Software Lizenz für 16 Online Durchgänge.</t>
  </si>
  <si>
    <t>Software Lizenz für Ausweisverwaltung.</t>
  </si>
  <si>
    <t>Kommunikationssoftware für 2 Terminal.</t>
  </si>
  <si>
    <t>Terminal Konzentrator.</t>
  </si>
  <si>
    <t>Berührungsloser Leser für Innenraummontage.</t>
  </si>
  <si>
    <t>Berührungsloser Leser für Außenraummontage.</t>
  </si>
  <si>
    <t>Terminal mit zusätzlichen Ein-Ausgängen.</t>
  </si>
  <si>
    <t>Schleusensteuerung mit zwei Türen.</t>
  </si>
  <si>
    <t>Inbetriebnahme des gesamten Zutritt Kontrollsystems.</t>
  </si>
  <si>
    <t>Auslass für Tonsäule.</t>
  </si>
  <si>
    <t>Auslass für Beschallungsanlagen, Kabellänge bis 20 m.</t>
  </si>
  <si>
    <t>Auslass für Beschallungsanlagen, Kabellänge bis 40 m.</t>
  </si>
  <si>
    <t>Auslass für Beschallungsanlagen, Kabellänge bis 60 m.</t>
  </si>
  <si>
    <t>Auslass für Mikrofon mit Mikrofonbuchse.</t>
  </si>
  <si>
    <t>Leerrohrauslass für Beschallungsanlagen, Rohr 25 mm.</t>
  </si>
  <si>
    <t>Leerrohrauslass für Beschallungsanlagen, Rohr 32 mm.</t>
  </si>
  <si>
    <t>Mehrpreis für Lautsprecher Auslass, D 130 mm.</t>
  </si>
  <si>
    <t>Mehrpreis für Lautsprecher Auslass, D 245 mm.</t>
  </si>
  <si>
    <t>Mehrpreis für Lautsprecher-, bzw. Tonsäulen Auslass, Öffnung 35 mm.</t>
  </si>
  <si>
    <t>Endverstärker, 400 W, 100 V, Art. MPA 1400R.</t>
  </si>
  <si>
    <t>Verstärkerzentrale/Paging Matrix, Art. MPS 1200.</t>
  </si>
  <si>
    <t>Mikrofonsprechstelle für Paging Matrix, Art. PDS 1008.</t>
  </si>
  <si>
    <t>Ausgangsmodul mit 8 Relais, Art. PSU R80.</t>
  </si>
  <si>
    <t>Notstromversorgung, 48 V DC/120 Ah, Art. UNV 120.</t>
  </si>
  <si>
    <t>Software für die Aufnahme und Wiedergabe von Durchsagen, Art. SOM 27/DX.</t>
  </si>
  <si>
    <t>Hub Modul mit 4 RS485 Ports, Art. RS 485 HUB.</t>
  </si>
  <si>
    <t>Deckenlautsprecher rund, 6 W, 100 V, Art. WDR 130.</t>
  </si>
  <si>
    <t>Deckenlautsprecher rund, 30 W, 100 V, Art. WDR 245 CX30.</t>
  </si>
  <si>
    <t>Gehäuselautsprecher, 6 W, 100 V, Art. WDW 330.</t>
  </si>
  <si>
    <t>Druckkammerlautsprecher, 30 W, 100 V, IP54, Art. TR30G.</t>
  </si>
  <si>
    <t>Montage und Verkabelung.</t>
  </si>
  <si>
    <t>Programmierung und Inbetriebnahme</t>
  </si>
  <si>
    <t>Auslass für Antennensteckdose für Gemeinschaftsanlagen.</t>
  </si>
  <si>
    <t>Antennenmasten, Länge 3,0 m, Durchmesser 40 mm.</t>
  </si>
  <si>
    <t>Erdung der Antennenanlage.</t>
  </si>
  <si>
    <t>VHF Breitbandantenne Yagi mit 7 Elementen, Art. 31104.</t>
  </si>
  <si>
    <t>UHF Breitbandantenne Lambda D mit 46 Elementen, Art. 38380.</t>
  </si>
  <si>
    <t>UKW Antenne, Art. 30044.</t>
  </si>
  <si>
    <t>Parabolantenne mit Offsetspiegel, D 100 cm, Art. ASA 1000 G.</t>
  </si>
  <si>
    <t>Multifeed Halterung für 2 LNB, Art. ASA 200.</t>
  </si>
  <si>
    <t>Universal Speisesystem LNB, Art. LNB 105.</t>
  </si>
  <si>
    <t>Potentialausgleich 2-fach, Art. BEP 200.</t>
  </si>
  <si>
    <t>Multidigit Mehrbereichsverstärker, Art. AMP 116.</t>
  </si>
  <si>
    <t>SAT-Multiswitch kaskadierbar, Art. SBK 9935 NF.</t>
  </si>
  <si>
    <t>SAT-Multiswitch kaskadierbar, Art. SMK 9962 F.</t>
  </si>
  <si>
    <t>SAT-Multiswitch kaskadierbar, Art. SMS 9962 NF.</t>
  </si>
  <si>
    <t>2-Wege Verteiler 5-2400 MHz, Art. PAR 205 DC.</t>
  </si>
  <si>
    <t>1-fach Abzweiger 5-2400 MHz.</t>
  </si>
  <si>
    <t>2-fach Abzweiger 5-2250 MHz, 10 dB.</t>
  </si>
  <si>
    <t>2-fach Abzweiger 5-2250 MHz, 15 dB.</t>
  </si>
  <si>
    <t>Zentraleinheit SPS, 14DI, 2AI, 10Rel.</t>
  </si>
  <si>
    <t>Schnittstellenkarte, SPS-GPRS/GSM.</t>
  </si>
  <si>
    <t>Schnittstellenkarte, SPS-Profinet.</t>
  </si>
  <si>
    <t>Antenne für GSM Schnittstellekarte.</t>
  </si>
  <si>
    <t>Programmierung der Zentraleinheit, bzw. eines Zusatzmoduls.</t>
  </si>
  <si>
    <t>Auslass für Raumthermostat.</t>
  </si>
  <si>
    <t>Auslass für Außenfühler.</t>
  </si>
  <si>
    <t>Freiflächenheizband, 90 W/m, Art. EM2-XR.</t>
  </si>
  <si>
    <t>Steuerungseinheit für Freiflächenheizungen, Art. VIA-DU-20.</t>
  </si>
  <si>
    <t>Bodentemperatur- und Feuchtigkeitsfühler, Art. VIA-DU-S20.</t>
  </si>
  <si>
    <t>Anschlussgarnitur, Art. VIA-CE1.</t>
  </si>
  <si>
    <t>Anschluss Kabel von 2/3/4/5/6x0,50-1,5 mm².</t>
  </si>
  <si>
    <t>Anschluss Kabel von 3/4/5x2,5-4 mm².</t>
  </si>
  <si>
    <t>Anschluss Kabel von 3/4/5x6-10 mm².</t>
  </si>
  <si>
    <t>Anschluss Kabel von 4/5x16-25 mm².</t>
  </si>
  <si>
    <t>Kernbohrung mit einem Durchmesser von 130 bis 170 mm.</t>
  </si>
  <si>
    <t>Kernbohrung mit einem Durchmesser von 170 bis 205 mm.</t>
  </si>
  <si>
    <t>Kernbohrung mit einem Durchmesser von 205 bis 260 mm.</t>
  </si>
  <si>
    <t>Kernbohrung mit einem Durchmesser von 260 bis 300 mm.</t>
  </si>
  <si>
    <t>Kernbohrung mit einem Durchmesser von 300 bis 350 mm.</t>
  </si>
  <si>
    <t>Feuerschutzkissen, 720 gr, Größe 34x18x4 cm.</t>
  </si>
  <si>
    <t>Feuerschutzkissen, 400 gr, Größe 34x18x2 cm.</t>
  </si>
  <si>
    <t>Acryl/Brandschutzkitt, Kartusche 300 ml.</t>
  </si>
  <si>
    <t>Brandabschottung bis 0,05 m².</t>
  </si>
  <si>
    <t>Brandabschottung bis 0,10 m².</t>
  </si>
  <si>
    <t>Brandabschottung bis 0,18 m².</t>
  </si>
  <si>
    <t>Brandabschottung bis 0,36 m².</t>
  </si>
  <si>
    <t>Anpassung der bestehenden Stromversorgung</t>
  </si>
  <si>
    <t>Konformitätsbescheinigung</t>
  </si>
  <si>
    <t>Wartungsdokumentation</t>
  </si>
  <si>
    <t>Summe Elektroanlagen</t>
  </si>
  <si>
    <t>Aufzugsanlagen</t>
  </si>
  <si>
    <t>Personenaufzüge</t>
  </si>
  <si>
    <t>Elektrisch betriebene Aufzüge</t>
  </si>
  <si>
    <t>* Pos. 1: Seil-Personenaufzug ohne Triebwerksraum Lift L1</t>
  </si>
  <si>
    <t>Anlage</t>
  </si>
  <si>
    <t>* Pos. 2: Seil-Personenaufzug ohne Triebwerksraum Lift L2</t>
  </si>
  <si>
    <t>Anlage</t>
  </si>
  <si>
    <t>* Pos. 3: Seil-Personenaufzug ohne Triebwerksraum Lift L3</t>
  </si>
  <si>
    <t>Anlage</t>
  </si>
  <si>
    <t>* Pos. 4: Seil-Personenaufzug ohne Triebwerksraum Lift L4</t>
  </si>
  <si>
    <t>Anlage</t>
  </si>
  <si>
    <t>* Pos. 5: Seil-Personenaufzug ohne Triebwerksraum Lift L5</t>
  </si>
  <si>
    <t>Anlage</t>
  </si>
  <si>
    <t>* Pos. 6: Seil-Personenaufzug ohne Triebwerksraum Lift L6   im geschützen Aussenbereich</t>
  </si>
  <si>
    <t>Anlage</t>
  </si>
  <si>
    <t>Summe Aufzugsanlagen</t>
  </si>
  <si>
    <t>Summe Arbeiten ohne Kosten für Sicherheitsmaßnahmen</t>
  </si>
  <si>
    <t>SICHERHEITSMASSNAHMEN:</t>
  </si>
  <si>
    <t>Sicherheitskosten</t>
  </si>
  <si>
    <t>Detaillierte Auflistung der Sicherheitskosten</t>
  </si>
  <si>
    <t>Im SKP vorgesehene Baustelleneinrichtung:</t>
  </si>
  <si>
    <t>Umzäunungen - Abgrenzungen</t>
  </si>
  <si>
    <t>Einheiten</t>
  </si>
  <si>
    <t>Vorhalten von Bauzaun</t>
  </si>
  <si>
    <t>Umkleide und Büro für Firma</t>
  </si>
  <si>
    <t>Stck</t>
  </si>
  <si>
    <t>Vorgefertigter Container für WC</t>
  </si>
  <si>
    <t>Fassadengerüst</t>
  </si>
  <si>
    <t>Interne Gerüste:</t>
  </si>
  <si>
    <t>Fahrgerüst bis 5,00m</t>
  </si>
  <si>
    <t>Fahrgerüst 5,00 bis 8,00m</t>
  </si>
  <si>
    <t>Schutz der Öffnungen</t>
  </si>
  <si>
    <t>Tragwerke / Überdachungen</t>
  </si>
  <si>
    <t>Brüstungen</t>
  </si>
  <si>
    <t>Präventive Maßnahmen und Schutzmaßnahmen, im SKP vorgesehene persönliche Schutzausrüstungen bei interferierende Arbeiten</t>
  </si>
  <si>
    <t>Kontrolle der Baustelle.</t>
  </si>
  <si>
    <t>Koordinierungssitzung</t>
  </si>
  <si>
    <t>Erdungsanlage und Blitzschutzanlage, Brandschutzanlage und Rauchabzugsanlage</t>
  </si>
  <si>
    <t>Erdungseinrichtung für Baustellen</t>
  </si>
  <si>
    <t>Mittel und Dienste für die allgemeine Sicherheit</t>
  </si>
  <si>
    <t>Baustellenbeschilderung</t>
  </si>
  <si>
    <t>Schild dreieckig, gelber Hintergrund</t>
  </si>
  <si>
    <t>Zusatzschild zu Schild der Position 00.00.04.02</t>
  </si>
  <si>
    <t>Alarmsystem</t>
  </si>
  <si>
    <t>Erste-Hilfe-Koffer laut geltenden Normen mit chirurgischen und pharmazeutischen</t>
  </si>
  <si>
    <t>Vorhalten Blinkleuchte</t>
  </si>
  <si>
    <t>Baustellenbeleuchtung</t>
  </si>
  <si>
    <t>Elektroleitung</t>
  </si>
  <si>
    <t>Feuerlöscher</t>
  </si>
  <si>
    <t>Im SKP beinhaltete Vorgänge, die wegen spezifischen Sicherheitsgründen vorgesehen sind</t>
  </si>
  <si>
    <t>Wiederherstellung Sicherheitsmaßnahmen</t>
  </si>
  <si>
    <t>Arbeiter Einfahrt und Ausfahrt</t>
  </si>
  <si>
    <t>Kosten für die Wartung und die Instandhaltung</t>
  </si>
  <si>
    <t>Vom SKP verlangte Dokumentation</t>
  </si>
  <si>
    <t>Ausarbeitung der ergänzenden und dettaglierten Vorgänge</t>
  </si>
  <si>
    <t>Wochenplanung</t>
  </si>
  <si>
    <t>Überprüfung/Instandhaltung der Hilfskonstsruktionen</t>
  </si>
  <si>
    <t>Abgabe Dokumentation</t>
  </si>
  <si>
    <t>Kosten für die Verfassung des PIMUS</t>
  </si>
  <si>
    <t>Kosten für die Überprüfung der Elektroanlage</t>
  </si>
  <si>
    <t>Generelle Kosten</t>
  </si>
  <si>
    <t>Generele Kosten</t>
  </si>
  <si>
    <t>Summe Kosten für Sicherheitsmaßnahmen</t>
  </si>
  <si>
    <t xml:space="preserve">
ZUSAMMENFASSUNG
</t>
  </si>
  <si>
    <t xml:space="preserve">
Betrag der Arbeiten NACH AUFMASS
</t>
  </si>
  <si>
    <t xml:space="preserve">
Betrag der Arbeiten PAUSCHAL
</t>
  </si>
  <si>
    <t xml:space="preserve">
GESAMTBETRAG des Angebots für Arbeiten pauschal und/oder nach Aufmaß OHNE KOSTEN FÜR SICHERHEITSMASSNAHMEN
</t>
  </si>
  <si>
    <t>Ausschreibungssumme ohne Kosten für Sicherheitsmaßnahmen</t>
  </si>
  <si>
    <t>Abschlag in %</t>
  </si>
  <si>
    <t>Abschlag in Buchstaben</t>
  </si>
  <si>
    <t xml:space="preserve">
Kosten für Sicherheitsmaßnahmen
</t>
  </si>
  <si>
    <t xml:space="preserve">
GESAMTBETRAG DER ARBEITEN EINSCHLIESSLICH DER KOSTEN FÜR SICHERHEITSMASSNAHMEN
</t>
  </si>
  <si>
    <t xml:space="preserve">Datum: </t>
  </si>
  <si>
    <r>
      <t xml:space="preserve">Digitale Unterschrift des bevollmächtigten Vertreters des </t>
    </r>
    <r>
      <rPr>
        <b/>
        <sz val="9"/>
        <rFont val="Arial"/>
        <family val="2"/>
      </rPr>
      <t>einzelnen</t>
    </r>
    <r>
      <rPr>
        <sz val="9"/>
        <rFont val="Arial"/>
        <family val="2"/>
      </rPr>
      <t xml:space="preserve"> Unternehmens</t>
    </r>
  </si>
  <si>
    <r>
      <t xml:space="preserve">Digitale Unterschrift des bevollmächtigten Vertreters des </t>
    </r>
    <r>
      <rPr>
        <b/>
        <sz val="9"/>
        <rFont val="Arial"/>
        <family val="2"/>
      </rPr>
      <t>federführenden</t>
    </r>
    <r>
      <rPr>
        <sz val="9"/>
        <rFont val="Arial"/>
        <family val="2"/>
      </rPr>
      <t xml:space="preserve"> Unternehmens</t>
    </r>
  </si>
  <si>
    <r>
      <t xml:space="preserve">Digitale Unterschrift des bevollmächtigten Vertreters des </t>
    </r>
    <r>
      <rPr>
        <b/>
        <sz val="9"/>
        <rFont val="Arial"/>
        <family val="2"/>
      </rPr>
      <t>(kooptierten)</t>
    </r>
    <r>
      <rPr>
        <sz val="9"/>
        <rFont val="Arial"/>
        <family val="2"/>
      </rPr>
      <t xml:space="preserve"> Mitglieds</t>
    </r>
  </si>
  <si>
    <t>*Türschwellen aus Platten  Eingang Wohnungen</t>
  </si>
  <si>
    <t>*Verbundestrich</t>
  </si>
  <si>
    <t>*Estrich ZE30 110mm  Gaslager</t>
  </si>
  <si>
    <t>Summe Estrich</t>
  </si>
  <si>
    <t>Summe Bodenbelag- und Parkettarbeiten</t>
  </si>
  <si>
    <t>Tischlerarbeiten</t>
  </si>
  <si>
    <t>Doppelfalztüren, Innentüren, Feuerschutztüren</t>
  </si>
  <si>
    <t>Innentüren</t>
  </si>
  <si>
    <t>*Holztür Klassen, 32 dB, 1.12x3.04</t>
  </si>
  <si>
    <t>*Holztür, 32 dB, 1.12x3.04</t>
  </si>
  <si>
    <t>*Holztür 1.12x3.04</t>
  </si>
  <si>
    <t>*Holztür 0.97x3.04</t>
  </si>
  <si>
    <t>*Holztür 0.97x2.40</t>
  </si>
  <si>
    <t>*Holztür 1.12x2.40</t>
  </si>
  <si>
    <t>*Holztür 1.02x2.40</t>
  </si>
  <si>
    <t>*Holztür 0.97x2.41</t>
  </si>
  <si>
    <t>*Holztür 0.97x2.615</t>
  </si>
  <si>
    <t>Summe Tischlerarbeiten</t>
  </si>
  <si>
    <t>THERMOSANITÄRANLAGEN, LÜFTUNGSANLAGEN, REGELUNGSANLAGEN</t>
  </si>
  <si>
    <t>Edelstahlboiler mit Speicherladesystem 300 l</t>
  </si>
  <si>
    <t>Edelstahlboiler mit Speicherladesystem 1000 l</t>
  </si>
  <si>
    <t>Edelstahlboiler mit Speicherladesystem 1000 l extra</t>
  </si>
  <si>
    <t>Kugelschieber DN 12-DN20</t>
  </si>
  <si>
    <t>Flanschen - Flachschieber: DN 20 - 3/4"</t>
  </si>
  <si>
    <t>Flanschen - Flachschieber: DN 25 - 1"</t>
  </si>
  <si>
    <t>Flanschen - Flachschieber: DN 32 - 5/4"</t>
  </si>
  <si>
    <t>Flanschen - Flachschieber: DN 40 - 6/4"</t>
  </si>
  <si>
    <t>Flanschen - Flachschieber: DN 50</t>
  </si>
  <si>
    <t>Flanschen - Flachschieber: DN 65</t>
  </si>
  <si>
    <t>Flanschen - Flachschieber: DN 80</t>
  </si>
  <si>
    <t>Flanschen - Flachschieber: DN 100</t>
  </si>
  <si>
    <t>Flanschen - Flachschieber: DN 125</t>
  </si>
  <si>
    <t>Flanschen - Flachschieber: DN 150</t>
  </si>
  <si>
    <t>Flanschen - Flachschieber: DN 200</t>
  </si>
  <si>
    <t>Disco-Rückschlagventil DN 32 - 5/4"</t>
  </si>
  <si>
    <t>Disco-Rückschlagventil DN 40 - 6/4 "</t>
  </si>
  <si>
    <t>Disco-Rückschlagventil DN 50 - 2 "</t>
  </si>
  <si>
    <t>Disco-Rückschlagventil DN 65 - 2 1/2 "</t>
  </si>
  <si>
    <t>Disco-Rückschlagventil DN 80 - 3 "</t>
  </si>
  <si>
    <t>Disco-Rückschlagventil DN 100 - 4"</t>
  </si>
  <si>
    <t>Disco-Rückschlagventil DN 150 - 6"</t>
  </si>
  <si>
    <t>Automatisches Entlüftungsventil mit Absperrventil</t>
  </si>
  <si>
    <t>Blasen-Ausdehnungsgefäß 35 lt 3 bar</t>
  </si>
  <si>
    <t>Blasen-Ausdehnungsgefäß 80 lt 3 bar</t>
  </si>
  <si>
    <t>Blasen-Ausdehnungsgefäß 50 lt 6 bar</t>
  </si>
  <si>
    <t>Blasen-Ausdehnungsgefäß 200 lt 6 bar</t>
  </si>
  <si>
    <t>Blasen-Ausdehnungsgefäß 500 lt 6 bar</t>
  </si>
  <si>
    <t>Vakuum-Sprühentgaser für Kühlwasser</t>
  </si>
  <si>
    <t>Kontrollierte Nachspeisung</t>
  </si>
  <si>
    <t>Temperaturhülse</t>
  </si>
  <si>
    <t>Sicherheitsventil DN 15</t>
  </si>
  <si>
    <t>Sicherheitsventil DN 25</t>
  </si>
  <si>
    <t>Sicherheitsventil Sanitär DN 15 6 bar</t>
  </si>
  <si>
    <t>Manometer 0-4 bar mit Isolierspirale und Absperrung</t>
  </si>
  <si>
    <t>Tauchthermometer ø 80</t>
  </si>
  <si>
    <t>Industrie Tauchthermometer L 100, -30 bis +50°C</t>
  </si>
  <si>
    <t>Tauchhülse: 1/2" Länge bis 100 cm</t>
  </si>
  <si>
    <t>Durchflusswächter</t>
  </si>
  <si>
    <t>Ablauftrichter DN 25 bis DN 32</t>
  </si>
  <si>
    <t>Pumpe P13  25-60</t>
  </si>
  <si>
    <t>Pumpe P7  25-100</t>
  </si>
  <si>
    <t>Pumpe P2  32-100</t>
  </si>
  <si>
    <t>Pumpe P1  40-100</t>
  </si>
  <si>
    <t>Pumpe P4  40-120</t>
  </si>
  <si>
    <t>Pumpe P3  50-120</t>
  </si>
  <si>
    <t>Pumpe P10  32-100</t>
  </si>
  <si>
    <t>Pumpe P11  40-180</t>
  </si>
  <si>
    <t>Pumpe P12  40-185</t>
  </si>
  <si>
    <t>Pumpe P9  65-180</t>
  </si>
  <si>
    <t>Pumpe in-line   40-160/4</t>
  </si>
  <si>
    <t>Pumpe in-line P5  65-130/4</t>
  </si>
  <si>
    <t>Pumpe in-line P5  65-150/4</t>
  </si>
  <si>
    <t>Pumpe in-line P6  100-200/4</t>
  </si>
  <si>
    <t>Schwingungsdämpfer für Flanschen DN 32</t>
  </si>
  <si>
    <t>Schwingungsdämpfer für Flanschen DN 40</t>
  </si>
  <si>
    <t>Schwingungsdämpfer für Flanschen DN 50</t>
  </si>
  <si>
    <t>Plattenwärmetauscher 790x190mm</t>
  </si>
  <si>
    <t>Plattenwärmetauscher 1264x320mm</t>
  </si>
  <si>
    <t>Automatische Füllarmatur 1/2"</t>
  </si>
  <si>
    <t>Strangregulierventil DN 15</t>
  </si>
  <si>
    <t>Strangregulierventil DN 25</t>
  </si>
  <si>
    <t>Strangregulierventil DN 40</t>
  </si>
  <si>
    <t>Strangregulierventil DN 50</t>
  </si>
  <si>
    <t>Strangregulierventil DN100</t>
  </si>
  <si>
    <t>Strangregulierventil DN150</t>
  </si>
  <si>
    <t>Wärmemengenzähler Qn 10</t>
  </si>
  <si>
    <t>Wärmemengenzähler Qn 40</t>
  </si>
  <si>
    <t>Kälte und Wärmemengenzähler Qn 25</t>
  </si>
  <si>
    <t>Kälte und Wärmemengenzähler Qn 60</t>
  </si>
  <si>
    <t>Schmutzfänger DN 65</t>
  </si>
  <si>
    <t>Schmutzfänger DN 80</t>
  </si>
  <si>
    <t>Schmutzfänger DN 100</t>
  </si>
  <si>
    <t>Schmutzfänger DN 150</t>
  </si>
  <si>
    <t>Schmutzfänger DN 20</t>
  </si>
  <si>
    <t>Schmutzfänger DN 32</t>
  </si>
  <si>
    <t>Schmutzfänger DN 40</t>
  </si>
  <si>
    <t>Schmutzfänger DN 50</t>
  </si>
  <si>
    <t>Heizungsverteiler therm. getrennt bis 11 m³/h 2GR</t>
  </si>
  <si>
    <t>Heizungsverteiler term. getr. bis 3m³/h</t>
  </si>
  <si>
    <t>Heizungsverteiler therm. getrennt bis 11 m³/h 4GR</t>
  </si>
  <si>
    <t>Bezeichnungsschild</t>
  </si>
  <si>
    <t>Kaltwassersatz, Kälteleistung 716 kW</t>
  </si>
  <si>
    <t>Entleerungsventil für Verteiler 1/2"</t>
  </si>
  <si>
    <t>Set Kühleinheit, für Kältemittel R410A nur Kühlen, 4,2 kW</t>
  </si>
  <si>
    <t>Isoliertes Kupferrohr für Kältemittelleitungen 1/2", ø12,7mm</t>
  </si>
  <si>
    <t>Isoliertes Kupferrohr für Kältemittelleitungen 3/4" ø15,8mm</t>
  </si>
  <si>
    <t>Isoliertes Kupferrohr für Kältemittelleitungen 5/8" ø19,5mm</t>
  </si>
  <si>
    <t>Entlüftungsleitung 5/4"</t>
  </si>
  <si>
    <t>Schwingungskompensator DN40</t>
  </si>
  <si>
    <t>Kugelabsperrventil für Gas DN 40</t>
  </si>
  <si>
    <t>Gasfilter mit Gasdruckstabilisator DN 40</t>
  </si>
  <si>
    <t>Manometer 0-60 mbar mit Druckknopfventil</t>
  </si>
  <si>
    <t>Gleitstromunterbrecher für Rohrübergang Erde/Aufputz DN 40</t>
  </si>
  <si>
    <t>Gleitstromunterbrecher für Rohrübergang Erde/Aufputz DN 65</t>
  </si>
  <si>
    <t xml:space="preserve">
SOA
</t>
  </si>
  <si>
    <t xml:space="preserve">SOA
</t>
  </si>
  <si>
    <t>OS 30</t>
  </si>
  <si>
    <t>OS 19</t>
  </si>
  <si>
    <t>OS30</t>
  </si>
  <si>
    <t>OG 1</t>
  </si>
  <si>
    <t>OS 21</t>
  </si>
  <si>
    <t>OS 7</t>
  </si>
  <si>
    <t>OS 8</t>
  </si>
  <si>
    <t>OS 18A</t>
  </si>
  <si>
    <t>OS 18B</t>
  </si>
  <si>
    <t>OS 6</t>
  </si>
  <si>
    <t>OS 28</t>
  </si>
  <si>
    <t>OS 3</t>
  </si>
  <si>
    <t>OS 4</t>
  </si>
  <si>
    <t>Differenzdruckwächter 0,2-3mbar</t>
  </si>
  <si>
    <t>Differenzdruckwächter 0,5-5mbar</t>
  </si>
  <si>
    <t>Differenzdruck-Messumformer</t>
  </si>
  <si>
    <t>Differenzdruck-Messumformer -/+75Pa</t>
  </si>
  <si>
    <t>Differenzdruck-Messumformer -/+150Pa</t>
  </si>
  <si>
    <t>Kanaltemperatur/Feuchtefühler</t>
  </si>
  <si>
    <t>Klappenstellantrieb 2 Punkt mit Federrückzug 16Nm</t>
  </si>
  <si>
    <t>Antrieb 3 Punkt für Mischer  8mm 500N</t>
  </si>
  <si>
    <t>Antrieb 3 Punkt für Mischer  8mm 800N</t>
  </si>
  <si>
    <t>Kompaktantrieb Kugelventil</t>
  </si>
  <si>
    <t>Dreiwegeventil DN15-20 geflanscht</t>
  </si>
  <si>
    <t>Dreiwegeventil DN25 geflanscht</t>
  </si>
  <si>
    <t>Dreiwegeventil DN32 geflanscht</t>
  </si>
  <si>
    <t>Dreiwegeventil DN40 geflanscht</t>
  </si>
  <si>
    <t>Dreiwegeventil DN50 geflanscht</t>
  </si>
  <si>
    <t>Dreiwegeventil DN65 geflanscht</t>
  </si>
  <si>
    <t>Zweiwegeregelkugelventil DN40</t>
  </si>
  <si>
    <t>Zweiwegeklappenventil DN40 geflanscht mit Motor</t>
  </si>
  <si>
    <t>Zweiwegeklappenventil DN50 geflanscht mit Motor</t>
  </si>
  <si>
    <t>Zweiwegeklappenventil DN80 geflanscht mit Motor</t>
  </si>
  <si>
    <t>Zweiwegeklappenventil DN100 geflanscht mit Motor</t>
  </si>
  <si>
    <t>Thermischer Kleinventilantrieb</t>
  </si>
  <si>
    <t>Frequenzumformer 37kW</t>
  </si>
  <si>
    <t>Schaltschrank Heizraum Q_HZ_01</t>
  </si>
  <si>
    <t>Schaltschrank Lüftung Q_LU_01 und Q_LU_02</t>
  </si>
  <si>
    <t>Schaltschrank Lüftung Universität Q_LU_03</t>
  </si>
  <si>
    <t>Schaltschrank Lüftung Labors Q_LU_04</t>
  </si>
  <si>
    <t>Schaltschrank Lüftung Labors Q_LU_05/6</t>
  </si>
  <si>
    <t>Schaltschrank Lüftung Spritzraum Q_LU_07</t>
  </si>
  <si>
    <t>Schaltschrank Lüftung Schweißerei Q_LU_08</t>
  </si>
  <si>
    <t>Server und Gebäudemanagementsystem</t>
  </si>
  <si>
    <t>Fernmanagementsystem</t>
  </si>
  <si>
    <t>Engineering Visualisierung und Gebäudemanagement</t>
  </si>
  <si>
    <t>Pauscha</t>
  </si>
  <si>
    <t>Engineering und Inbetriebnahme Einzelraumregler</t>
  </si>
  <si>
    <t>Anschluss/Inbetriebnahme M-Bus-Teilnehmer</t>
  </si>
  <si>
    <t>Engineering und Inbetriebnahme Laborabzugsregelung</t>
  </si>
  <si>
    <t>Erstellung Kabellisten und Markierung Feldgeräte HKLS</t>
  </si>
  <si>
    <t>Kabellisten und Markierung Feldgeräte Laborraumregelung</t>
  </si>
  <si>
    <t>Einschulung</t>
  </si>
  <si>
    <t>PVC-Installationskanal 80x40mm</t>
  </si>
  <si>
    <t>PVC-Installationskanal 100x40mm</t>
  </si>
  <si>
    <t>Kabellkanal verzinkt 75 x 75mm</t>
  </si>
  <si>
    <t>Kabellkanal verzinkt 100 x 75mm</t>
  </si>
  <si>
    <t>Kabellkanal verzinkt 150 x 75mm</t>
  </si>
  <si>
    <t>Kabellkanal verzinkt 200 x 75mm</t>
  </si>
  <si>
    <t>Abdeckung Kabelwanne 75mm</t>
  </si>
  <si>
    <t>Abdeckung Kabelwanne 100mm</t>
  </si>
  <si>
    <t>Abdeckung Kabelwanne 150mm</t>
  </si>
  <si>
    <t>Abdeckung Kabelwanne 200mm</t>
  </si>
  <si>
    <t>Kupferkabel BACnet, TCP/IP</t>
  </si>
  <si>
    <t>Kupferkabel geschrimt, 3x25mm²+Erde</t>
  </si>
  <si>
    <t>Kupferkabel schwer entflammbar, 3x1,5mm²</t>
  </si>
  <si>
    <t>Kupferkabel schwer entflammbar, 5x1,5mm²</t>
  </si>
  <si>
    <t>Kupferkabel schwer entflammbar, 5x2,5mm²</t>
  </si>
  <si>
    <t>Kupferkabel schwer entflammbar, 5x4mm²</t>
  </si>
  <si>
    <t>Kabel Typ FG7OM1 4x25mm²</t>
  </si>
  <si>
    <t>Sicherheitstransformator 250VA</t>
  </si>
  <si>
    <t>Unterputz-Auslass für Raumthermostat</t>
  </si>
  <si>
    <t>Auslass und Anschluss Brandschutzklappe</t>
  </si>
  <si>
    <t>Auslass und Anschluss Einzelventilator</t>
  </si>
  <si>
    <t>Kabelverbindung in Heizzentrale / Lüftungszentrale</t>
  </si>
  <si>
    <t>Kabelverbindung Laborraumregelung</t>
  </si>
  <si>
    <t>Anschluß von Hauptstromleistungskreisen</t>
  </si>
  <si>
    <t>Kugelschieber 1/2" - 3/4"</t>
  </si>
  <si>
    <t>Kugelschieber 1" - 5/4"</t>
  </si>
  <si>
    <t>Kugelschieber 6/4"  - 2"</t>
  </si>
  <si>
    <t>Eckventil: 3/8" - 1/2"</t>
  </si>
  <si>
    <t>Flanschen-Flachschieber DN 80 PN 16</t>
  </si>
  <si>
    <t>Schrägsitzventil mit Muffen: G 2"</t>
  </si>
  <si>
    <t>Schrägsitzventil mit Muffen: G 2 1/2"</t>
  </si>
  <si>
    <t>Kugelventil bis 200°C  DN 15- PN 70 Edelstahl</t>
  </si>
  <si>
    <t>Kugelventil bis 200°C  DN 20- PN 70 Edelstahl</t>
  </si>
  <si>
    <t>Kugelventil bis 200°C  DN 25- PN 70 Edelstahl</t>
  </si>
  <si>
    <t>Rückschlagklappe mit Muffen: DN 15 - 1/2"</t>
  </si>
  <si>
    <t>Rückschlagklappe mit Muffen: DN 20 - 3/4"</t>
  </si>
  <si>
    <t>Rückschlagklappe mit Muffen: DN 25 - 1"</t>
  </si>
  <si>
    <t>Rückschlagklappe mit Muffen: DN 32 - 5/4"</t>
  </si>
  <si>
    <t>Rückschlagklappe mit Muffenanschl.: DN 40 - 6/4"</t>
  </si>
  <si>
    <t>Rückschlagklappe mit Muffenanschl.: DN 50 - 2"</t>
  </si>
  <si>
    <t>Rückschlagklappe mit Muffenanschl.: DN 65 - 2 1/2"</t>
  </si>
  <si>
    <t>Disco-Rückschlagventil DN 80 - 3"</t>
  </si>
  <si>
    <t>Rohrnetztrenner 2"</t>
  </si>
  <si>
    <t>Rückspülfilter DN 65 versilberter Filter</t>
  </si>
  <si>
    <t>Druckreduzierer DN 50</t>
  </si>
  <si>
    <t>Wasseruhr Qn 1,5 AP</t>
  </si>
  <si>
    <t>Wasseruhr Qn 2,5 AP</t>
  </si>
  <si>
    <t>Wasseruhr Qn 6 AP</t>
  </si>
  <si>
    <t>Kalt-und Warmwasserzähler DN 50 - 2" -20 m3/h</t>
  </si>
  <si>
    <t>Kalt- und Warmwasserzähler DN 40 - 6/4" -10 m3/h</t>
  </si>
  <si>
    <t>Kalt- und Warmwasserzähler DN 65 -40 m3/h</t>
  </si>
  <si>
    <t>Kalt- und Warmwasserzähler DN 80 -55 m3/h</t>
  </si>
  <si>
    <t>Wasseruhr Unterputz Qn 1,5 UP</t>
  </si>
  <si>
    <t>Thermomischer DN 25</t>
  </si>
  <si>
    <t>Thermomischer DN 50</t>
  </si>
  <si>
    <t>Zirkulationspumpe 20-30</t>
  </si>
  <si>
    <t>Zirkulationspumpe 20-45</t>
  </si>
  <si>
    <t>Membranausdehnungsgefäß: 25 l</t>
  </si>
  <si>
    <t>Blasen-Ausdehnungsgefäß 1500 lt 10 bar</t>
  </si>
  <si>
    <t>Doppel Wasserenthärtungsanlage</t>
  </si>
  <si>
    <t>Umkehrosmose 320 l/h</t>
  </si>
  <si>
    <t>Permeatsammelbehälter 2000 l</t>
  </si>
  <si>
    <t>Druckerhöhungsanlage 4,2 m³/h 1,5 bar</t>
  </si>
  <si>
    <t>Auslaufhahn 1/2"</t>
  </si>
  <si>
    <t>Dreiwegeventil DN 15 PN 16</t>
  </si>
  <si>
    <t>Dreiwegeventil DN 20 PN 16</t>
  </si>
  <si>
    <t>Dreiwegeventil DN 25 PN 16</t>
  </si>
  <si>
    <t>Dreiwegeventil DN 32 PN 16</t>
  </si>
  <si>
    <t>Dreiwegeventil DN 40 PN 16</t>
  </si>
  <si>
    <t>Dreiwegeventil DN 50 PN 16</t>
  </si>
  <si>
    <t>Montage eines Waschbeckens</t>
  </si>
  <si>
    <t>Montage einer Waschtischarmatur</t>
  </si>
  <si>
    <t>WC-Spülkasten für Vorwandmontage</t>
  </si>
  <si>
    <t>Montage eines Tiefspül-WC</t>
  </si>
  <si>
    <t>Montage eines Urinals</t>
  </si>
  <si>
    <t>Montage eines Urinal-Druckspülers</t>
  </si>
  <si>
    <t>Unterputz Absperrventil 1/2"</t>
  </si>
  <si>
    <t>Unterputz Absperrventil 3/4"</t>
  </si>
  <si>
    <t>Montage einer Brausegarnitur UP</t>
  </si>
  <si>
    <t>Montage einer Brausetasse</t>
  </si>
  <si>
    <t>Montage einer Duschkabine</t>
  </si>
  <si>
    <t>Waschmaschinenanschluss UP</t>
  </si>
  <si>
    <t>Behinderten-WC wandhängend</t>
  </si>
  <si>
    <t>Behinderten-Waschbecken</t>
  </si>
  <si>
    <t>Zubehör: Klappgriff für WC</t>
  </si>
  <si>
    <t>Zubehör: Haltestangen gerade oder über Eck</t>
  </si>
  <si>
    <t>Fernauslöser WC Spülung</t>
  </si>
  <si>
    <t>Kristallspiegel kippbar</t>
  </si>
  <si>
    <t>Kristallspiegel</t>
  </si>
  <si>
    <t>Montage von Badezimmerzubehör zwei Befestigungsschrauben</t>
  </si>
  <si>
    <t>Montage von Badezimmerzubehör drei/vier Befestigungsschrauben</t>
  </si>
  <si>
    <t>Hinweisschild 20 x 20</t>
  </si>
  <si>
    <t>Tragkonstruktion für Sanitärgeräte, Größe 1</t>
  </si>
  <si>
    <t>Tragkonstruktion für Sanitärgeräte, Größe 2</t>
  </si>
  <si>
    <t>Modul Waschtisch</t>
  </si>
  <si>
    <t>Modul UP-Urinal</t>
  </si>
  <si>
    <t>Modul Unterputzarmatur</t>
  </si>
  <si>
    <t>Modul Stützklappgriffe</t>
  </si>
  <si>
    <t>Bodengulli DN 50</t>
  </si>
  <si>
    <t>Bodengulli DN 100 für Böden mit Dichtschichtentwässerung</t>
  </si>
  <si>
    <t>Bodengulli Terrasse DN 70</t>
  </si>
  <si>
    <t>Schlitzrinne aus Edelstahl</t>
  </si>
  <si>
    <t>Sinkkasten Zwischenstück mit Geruchverschluss und Anschluss</t>
  </si>
  <si>
    <t>Kondensatsifon "s"  DN32</t>
  </si>
  <si>
    <t>Unterputzsifon</t>
  </si>
  <si>
    <t>Dacheinlauf, wärmegedämmt, 2 Klemmflanschen, niedrig</t>
  </si>
  <si>
    <t>Dacheinlauf, wärmegedämmt, 2 Klemmflanschen</t>
  </si>
  <si>
    <t>Schlitzrinne 750 mm</t>
  </si>
  <si>
    <t>Schwarzwasserhebeanlage  420 l</t>
  </si>
  <si>
    <t>Ventilator für WC</t>
  </si>
  <si>
    <t>Einbauschrank für Haspel</t>
  </si>
  <si>
    <t>Einbauschrank für Feuerlöscher bis 6 kg Füllinhalt</t>
  </si>
  <si>
    <t>Motorpumpenanschluss STORZ B</t>
  </si>
  <si>
    <t>Pulverfeuerlöscher</t>
  </si>
  <si>
    <t>CO2 Feuerlöscher</t>
  </si>
  <si>
    <t>Brandabschottung mit Brandschutzmanschette 50 bis 80 mm</t>
  </si>
  <si>
    <t>Brandabschottung mit Brandschutzmanschette 81 bis 115 mm</t>
  </si>
  <si>
    <t>Brandabschottung mit Brandschutzmanschette 116 bis 130 mm</t>
  </si>
  <si>
    <t>Flüssigkeit mit Frostschutz vorgemischt</t>
  </si>
  <si>
    <t>Rohr verzinkt mit Formstücken DN 32</t>
  </si>
  <si>
    <t>Rohr verzinkt mit Formstücken DN 40</t>
  </si>
  <si>
    <t>Rohr verzinkt mit Formstücken DN 50</t>
  </si>
  <si>
    <t>Rohr verzinkt mit Formstücken DN65</t>
  </si>
  <si>
    <t>Inox-Rohr mit Formstücken 12 x 1,15 x 1</t>
  </si>
  <si>
    <t>Inox-Rohr mit Formstücken 18 x 1</t>
  </si>
  <si>
    <t>Inox-Rohr mit Formstücken 22 x 1,2</t>
  </si>
  <si>
    <t>Inox-Rohr mit Formstücken 28 x 1,2</t>
  </si>
  <si>
    <t>Inox-Rohr mit Formstücken 35 x 1,5</t>
  </si>
  <si>
    <t>Inox-Rohr mit Formstücken 42 x 1,5</t>
  </si>
  <si>
    <t>Inox-Rohr mit Formstücken 54 x 1,5</t>
  </si>
  <si>
    <t>Inox-Rohr mit Formstücken 76 x 1,5</t>
  </si>
  <si>
    <t>Inox-Rohr mit Formstücken 33,7 x 2 geschweißt  EN 1.4401</t>
  </si>
  <si>
    <t>Inox-Rohr mit Formstücken 48,3 x 2 geschweißt  EN 1.4401</t>
  </si>
  <si>
    <t>Inox-Rohr mit Formstücken 60,3 x 2 geschweißt  EN 1.4401</t>
  </si>
  <si>
    <t>Inox-Rohr mit Formstücken 76,1 x 2 geschweißt  EN 1.4401</t>
  </si>
  <si>
    <t>Inox-Rohr mit Formstücken 88,9 x 2 geschweißt  EN 1.4401</t>
  </si>
  <si>
    <t>Inox-Rohr mit Formstücken 114,3 x 2 geschweißt  EN 1.4401</t>
  </si>
  <si>
    <t>Inox-Rohr mit Formstücken 168,3 x 2 geschweißt  EN 1.4401</t>
  </si>
  <si>
    <t>Kunststoffrohr PE-Xa 16 x 2,2</t>
  </si>
  <si>
    <t>Kunststoffrohr PE-Xa 20 x 2,8</t>
  </si>
  <si>
    <t>Kunststoffrohr PE-Xa 25 x 3,5</t>
  </si>
  <si>
    <t>Kunststoffrohr PE-Xa 32 x 4,4</t>
  </si>
  <si>
    <t>Kunststoffrohr PE-Xa 40 x 5,5</t>
  </si>
  <si>
    <t>Kunststoffrohr PE-Xa 50 x 6,9</t>
  </si>
  <si>
    <t>Kunststoffrohr PE-Xa 63 x 8,7</t>
  </si>
  <si>
    <t>PE-HD-Rohr DN 50 GAS</t>
  </si>
  <si>
    <t>Druckleitung aus Polyäthylenrohr PE-HD da 90 x 5,4</t>
  </si>
  <si>
    <t>Druckleitung aus Polyäthylenrohr PE-HD da 110 x 6,6</t>
  </si>
  <si>
    <t>Druckleitung aus Polyäthylenrohr PE-HD da 125 x 7,4</t>
  </si>
  <si>
    <t>Geberit PE-HD Abflussrohr 100</t>
  </si>
  <si>
    <t>Abflussrohr mineralfaserverstärktes PP Ï 50</t>
  </si>
  <si>
    <t>Abflussrohr mineralfaserverstärktes PP Ï 75</t>
  </si>
  <si>
    <t>Abflussrohr mineralfaserverstärktes PP 100</t>
  </si>
  <si>
    <t>Gussrohr DN 100</t>
  </si>
  <si>
    <t>Guss-Bogen DN100/15°-90°</t>
  </si>
  <si>
    <t>Guss-Abzweiger DN 100/45-88°</t>
  </si>
  <si>
    <t>Guss-Reinigungsrohr DN 100</t>
  </si>
  <si>
    <t>PP-Rohr schallisoliert DN 70</t>
  </si>
  <si>
    <t>PP-Rohr schallisoliert DN 125</t>
  </si>
  <si>
    <t>Reinigungsrohr PP schallisoliert DN 125</t>
  </si>
  <si>
    <t>PVC-Rohr für Abwassergrundleitungen DN 100</t>
  </si>
  <si>
    <t>PVC-Rohr für Abwassergrundleitungen DN 125</t>
  </si>
  <si>
    <t>PVC-Rohr für Abwassergrundleitungen DN 150</t>
  </si>
  <si>
    <t>PVC-Rohr für Abwassergrundleitungen DN 200</t>
  </si>
  <si>
    <t>PVC-Rohr für Abwassergrundleitungen DN 250</t>
  </si>
  <si>
    <t>Bögen 15°-45°für Abwassergrundleitungen DN 150</t>
  </si>
  <si>
    <t>Bögen 15°-45°für Abwassergrundleitungen DN 200</t>
  </si>
  <si>
    <t>Bögen 15°-45°für Abwassergrundleitungen DN 250</t>
  </si>
  <si>
    <t>Abzweig-Rohr für Abwassergrundleitungen DN 150</t>
  </si>
  <si>
    <t>Abzweig-Rohr für Abwassergrundleitungen DN 200</t>
  </si>
  <si>
    <t>Abzweig-Rohr für Abwassergrundleitungen DN 250</t>
  </si>
  <si>
    <t>Rohrbelüfter DN 100</t>
  </si>
  <si>
    <t>Aufpreis aufgehängtes Rohr DN 15</t>
  </si>
  <si>
    <t>Aufpreis aufgehängtes Rohr DN 20</t>
  </si>
  <si>
    <t>Aufpreis aufgehängtes Rohr DN 25</t>
  </si>
  <si>
    <t>Aufpreis aufgehängtes Rohr DN 65-90</t>
  </si>
  <si>
    <t>Aufpreis aufgehängtes Rohr DN 100-125</t>
  </si>
  <si>
    <t>Aufpreis aufgehängtes Abwasserrohr DN 150</t>
  </si>
  <si>
    <t>Konsolen 41 x 41 x 2,5</t>
  </si>
  <si>
    <t>Isolierung Unterputz 13 mm für DN 16</t>
  </si>
  <si>
    <t>Isolierung Unterputz 13 mm für DN 20</t>
  </si>
  <si>
    <t>Isolierung Unterputz 13 mm für DN 25</t>
  </si>
  <si>
    <t>Isolierung Unterputz 13 mm für DN 32</t>
  </si>
  <si>
    <t>Isolierung Unterputz 13 mm für DN 40</t>
  </si>
  <si>
    <t>Isolierung Unterputz 13 mm für DN 50</t>
  </si>
  <si>
    <t>Isolierung Unterputz 13 mm für DN 63+76</t>
  </si>
  <si>
    <t>Rohrisolierung mit Steinwolle D 30: ø 3/4"</t>
  </si>
  <si>
    <t>Rohrisolierung mit Steinwolle D 30: ø 1"</t>
  </si>
  <si>
    <t>Rohrisolierung mit Steinwolle D 40: ø 4"</t>
  </si>
  <si>
    <t>Isolierung Unterputz 6 mm für Abflussrohre ø110</t>
  </si>
  <si>
    <t>Druckluftkompressor 975 l/min 10 bar schallgedämmt</t>
  </si>
  <si>
    <t>Drucklufttank 500 l, 11 bar</t>
  </si>
  <si>
    <t>Absorbtionstrocker 935 l/min</t>
  </si>
  <si>
    <t>Zyklonabscheider 1600 m³/min</t>
  </si>
  <si>
    <t>Druckluftfilter 0,1 micrometer, 1100 l/min</t>
  </si>
  <si>
    <t>Druckluftfilter Aktivkohle 830 l/min</t>
  </si>
  <si>
    <t>Aluminiumrohr Druckluft quadratisch 20 mm</t>
  </si>
  <si>
    <t>Absperrventil für Aluminiumrohre 20 mm</t>
  </si>
  <si>
    <t>Anschlussabgang Druckluft D 14 für Aluminiumrohre 20 mm</t>
  </si>
  <si>
    <t>Verrohrung Druckluftzentrale</t>
  </si>
  <si>
    <t>PVC-Rohr für Staubsaugeranlagen DN 50</t>
  </si>
  <si>
    <t>PVC-Rohr für Staubsaugeranlagen DN 63</t>
  </si>
  <si>
    <t>PVC-Rohr für Staubsaugeranlagen DN 80</t>
  </si>
  <si>
    <t>Staubsaugerdose Wandausführung</t>
  </si>
  <si>
    <t>Staubsaugerdose Aufputzausführung</t>
  </si>
  <si>
    <t>Staubsaugerzentrale 3-4 Ben.</t>
  </si>
  <si>
    <t>Staubabscheider mit Selbstreinigung</t>
  </si>
  <si>
    <t>Reinigungsset professional</t>
  </si>
  <si>
    <t>Reduzierstation 1 Stufe automatische Umschaltung 1+1 Flaschen</t>
  </si>
  <si>
    <t>Reduzierstation 1 Stufe automatische Umschaltung 2+2 Flaschen</t>
  </si>
  <si>
    <t>Kupferrohr: øa 10 x 1 mm</t>
  </si>
  <si>
    <t>Kupferrohr: øa 12 x 1 mm</t>
  </si>
  <si>
    <t>Kupferrohr: øa 16 x 1 mm</t>
  </si>
  <si>
    <t>Kupferrohr: øa 22 x 1 mm</t>
  </si>
  <si>
    <t>Kupferrohr: øa 28 x 1 mm</t>
  </si>
  <si>
    <t>Kupferrohr: øa 42 x 1 mm</t>
  </si>
  <si>
    <t>Unterbechungsventil NPTF 1/4</t>
  </si>
  <si>
    <t>Anschlusspunkt Reingase</t>
  </si>
  <si>
    <t>Überwachung Gasflaschen</t>
  </si>
  <si>
    <t>Elektroventil technische Gase</t>
  </si>
  <si>
    <t>Elektroventil technische Gase EX geschützt</t>
  </si>
  <si>
    <t>Schutzrohr Gasleitungen bis DN32</t>
  </si>
  <si>
    <t>Kältezenrale -40°C/-15°C mit Steuerschrank</t>
  </si>
  <si>
    <t>Verdampfer Zelle A.0.24.c</t>
  </si>
  <si>
    <t>Verdampfer Zelle A.0.24.b</t>
  </si>
  <si>
    <t>Verdampfer Zelle A.0.24.a</t>
  </si>
  <si>
    <t>Verdampfer Zelle A.0.23</t>
  </si>
  <si>
    <t>Verdampfer Zelle A.0.22</t>
  </si>
  <si>
    <t>Verdampfer Zelle A.0.24, Technikräume UG</t>
  </si>
  <si>
    <t>Füllung der Anlage mit Kältemittel Freon R404A</t>
  </si>
  <si>
    <t>PED - Zertifizierung und Betriebsdokumentation Kälteanlage</t>
  </si>
  <si>
    <t>Assistenz für Anschlüsse Einrichtungsgegenstände</t>
  </si>
  <si>
    <t>Assistenz für Anschlüsse an öffentliche Infrastrukturen</t>
  </si>
  <si>
    <t>Waschtisch 45 x 35</t>
  </si>
  <si>
    <t>Waschtisch 50 x 47</t>
  </si>
  <si>
    <t>Waschtisch 60 x 46</t>
  </si>
  <si>
    <t>Waschtisch freistehend Schulklasse</t>
  </si>
  <si>
    <t>Waschtisch Einzelbecken Inox 40 x 41</t>
  </si>
  <si>
    <t>Waschtisch Einzelbecken Inox 50 x 40</t>
  </si>
  <si>
    <t>Waschtisch Einzelbecken Inox 60 x 45</t>
  </si>
  <si>
    <t>Doppel-Waschtisch Edelstahl 116 x 50</t>
  </si>
  <si>
    <t>Ausgussbecken Edelstahl 50 x 50 mit Gitter</t>
  </si>
  <si>
    <t>Edelstahlspüle 80 x 50</t>
  </si>
  <si>
    <t>Edelstahlspüle 100 x 50</t>
  </si>
  <si>
    <t>Gewerbespüle 120 Edelstahl</t>
  </si>
  <si>
    <t>Küchenspülbecken Inox 86 x 50</t>
  </si>
  <si>
    <t>Waschtischsiphon: ø 40</t>
  </si>
  <si>
    <t>Röhrensiphon Kunststoff 5/4" x 5/4"</t>
  </si>
  <si>
    <t>Einhebelmischer Wandarmatur 186 mm</t>
  </si>
  <si>
    <t>Einhandmischer mit hohem Schwenkauslauf für Waschtisch 94 mm</t>
  </si>
  <si>
    <t>Einhandstandventil 131 mm</t>
  </si>
  <si>
    <t>WC-wandhängend</t>
  </si>
  <si>
    <t>WC-Brille</t>
  </si>
  <si>
    <t>WC-Bürstengarnitur</t>
  </si>
  <si>
    <t>WC-Papierhalter INOX 5 Rollen</t>
  </si>
  <si>
    <t>Wandurinal</t>
  </si>
  <si>
    <t>Armatur Urinal elektronisch</t>
  </si>
  <si>
    <t>Brausearmatur mit Brausearm und Regenbrause</t>
  </si>
  <si>
    <t>Notdusche</t>
  </si>
  <si>
    <t>Brausetasse weiß 1 m x 1 m</t>
  </si>
  <si>
    <t>Duschkabine 100 cm</t>
  </si>
  <si>
    <t>Seifencremespender 500 ml</t>
  </si>
  <si>
    <t>Halter mit Seifenschale</t>
  </si>
  <si>
    <t>Papierhandtuchspender</t>
  </si>
  <si>
    <t>Papierkorb</t>
  </si>
  <si>
    <t>Lüftungsgerät Schule 7800 m³/h-LU_01/02</t>
  </si>
  <si>
    <t>Lüftungsgerät Zuluft Labor 48400 m³/h-LU_04.a</t>
  </si>
  <si>
    <t>Lüftungsgerät Abluft Labor 47900 m³/h-LU_04.b</t>
  </si>
  <si>
    <t>Lüftungsgerät Zuluft Universität 9600 m³/h-LU_03.a</t>
  </si>
  <si>
    <t>Lüftungsgerät Abluft Universität 9900 m³/h-LU_03.b</t>
  </si>
  <si>
    <t>Lüftungsgerät Abluft Sterillabor 450 m³/h LU_05/06</t>
  </si>
  <si>
    <t>Lüftungsgerät Zuluft Schweißerei 20000 m³/h</t>
  </si>
  <si>
    <t>Lüftungsgerät Zuluft Spritzraum 8000 m³/h</t>
  </si>
  <si>
    <t>Rohrventilator Kunststoff 400-500 m³/h</t>
  </si>
  <si>
    <t>Rohrventilator Hochdruck 1800 m³/h</t>
  </si>
  <si>
    <t>Flanschenkanal verzinkt</t>
  </si>
  <si>
    <t>Winkelfalzrohre verzinkt 80-125</t>
  </si>
  <si>
    <t>Winkelfalzrohre verzinkt 140-150-160</t>
  </si>
  <si>
    <t>Winkelfalzrohre verzinkt 180-200</t>
  </si>
  <si>
    <t>Winkelfalzrohre verzinkt 225-250</t>
  </si>
  <si>
    <t>Winkelfalzrohre verzinkt 300</t>
  </si>
  <si>
    <t>Winkelfalzrohre verzinkt 450-500</t>
  </si>
  <si>
    <t>Winkelfalzrohre verzinkt gelocht 500</t>
  </si>
  <si>
    <t>PP-Lüftungskanal, rechteckig, Kantenlänge bis 1500</t>
  </si>
  <si>
    <t>PP-Lüftungskanal, rechteckig, Kantenlänge ab 1500</t>
  </si>
  <si>
    <t>PP-Lüftungsrohr bis ø110</t>
  </si>
  <si>
    <t>PP-Lüftungsrohr ø125</t>
  </si>
  <si>
    <t>PP-Lüftungsrohr von ø150 bis ø160</t>
  </si>
  <si>
    <t>PP-Lüftungsrohr von ø180 bis ø200</t>
  </si>
  <si>
    <t>PP-Lüftungsrohr von ø224 bis ø250</t>
  </si>
  <si>
    <t>PP-Lüftungsrohr von ø280 bis ø315</t>
  </si>
  <si>
    <t>Rohr flexibel Alu ø 100</t>
  </si>
  <si>
    <t>Rohr flexibel  Alu ø 125</t>
  </si>
  <si>
    <t>Rohr flexibel  Alu ø 140</t>
  </si>
  <si>
    <t>Rohr flexibel  Alu ø 150</t>
  </si>
  <si>
    <t>Rohr flexibel  Alu ø 160</t>
  </si>
  <si>
    <t>Rohr flexibel  Alu ø 200</t>
  </si>
  <si>
    <t>Rohr flexibel  Alu ø 250</t>
  </si>
  <si>
    <t>Kanalisolierung extern Syntese Kautschuk alubeschichtet</t>
  </si>
  <si>
    <t>Schalldämper für Kanaleinbau 48400 m³/h</t>
  </si>
  <si>
    <t>Schalldämper für Kanaleinbau 10.000m³/h</t>
  </si>
  <si>
    <t>Schalldämper für Kanaleinbau 9500 m³/h</t>
  </si>
  <si>
    <t>Schalldämper für Kanaleinbau 8500 m³/h</t>
  </si>
  <si>
    <t>Schalldämper für Kanaleinbau 7500 m³/h</t>
  </si>
  <si>
    <t>Schalldämper für Kanaleinbau 5000 m³/h</t>
  </si>
  <si>
    <t>Schalldämper für Kanaleinbau 3200 m³/h/19dB</t>
  </si>
  <si>
    <t>Schalldämper für Kanaleinbau 3200 m³/h/9dB</t>
  </si>
  <si>
    <t>Schalldämper für Kanaleinbau 3000 m³/h/20dB</t>
  </si>
  <si>
    <t>Schalldämper für Kanaleinbau 2700m³/h/15dB</t>
  </si>
  <si>
    <t>Schalldämper für Kanaleinbau 700-1000 m³/h/16dB</t>
  </si>
  <si>
    <t>Überströmelement schallgedämmt 25 dB 1000 Hz</t>
  </si>
  <si>
    <t>Lüftungsgitter bis 20 dm2</t>
  </si>
  <si>
    <t>Wetterschutzgitter größer 50 dm2</t>
  </si>
  <si>
    <t>Tellerventil ø 100</t>
  </si>
  <si>
    <t>Tellerventil ø 150</t>
  </si>
  <si>
    <t>Rundrohrauslass ø 200 bis ø 250, 0,5m</t>
  </si>
  <si>
    <t>Rundrohrauslass ø 200 bis ø 250, 1,0m</t>
  </si>
  <si>
    <t>Rundrohrauslass ø 200 bis ø 250, 1,5m</t>
  </si>
  <si>
    <t>Deckenimpulsauslass 500 quadratisch, mit Absolutfilter</t>
  </si>
  <si>
    <t>Deckenimpulsauslass 600 quadratisch, mit Absolutfilter</t>
  </si>
  <si>
    <t>Deckenimpulsauslass 310 quadratisch</t>
  </si>
  <si>
    <t>Deckenimpulsauslass 400 quadratisch</t>
  </si>
  <si>
    <t>Deckenimpulsauslass 500 quadratisch</t>
  </si>
  <si>
    <t>Deckenimpulsauslass 500 x 500, große Luftleistung</t>
  </si>
  <si>
    <t>Deckenimpulsauslass 1000 x 500, Abluft</t>
  </si>
  <si>
    <t>Schlitzauslass zweischlitzig Länge 500</t>
  </si>
  <si>
    <t>Deckenauslass 1025 x 215</t>
  </si>
  <si>
    <t>Deckenauslass 825x 215</t>
  </si>
  <si>
    <t>Filtergitter 1015 x 205</t>
  </si>
  <si>
    <t>Filtergitter 815 x 205</t>
  </si>
  <si>
    <t>Brandschutzklappe EI 120 von 200 x 200 bis 320 x 450</t>
  </si>
  <si>
    <t>Brandschutzklappe EI 120  von 200 x 500 bis 320 x 570</t>
  </si>
  <si>
    <t>Brandschutzklappe EI 120  von 200 x 630 bis 320 x 800</t>
  </si>
  <si>
    <t>Brandschutzklappe EI120  von 710 x 200 bis 950 x 450</t>
  </si>
  <si>
    <t>Brandschutzklappe EI 120  von 710 x 400 bis 800 x 600</t>
  </si>
  <si>
    <t>Brandschutzklappe EI 120 rund bis 200 mm</t>
  </si>
  <si>
    <t>Brandschutzklappe EI 120 rund von 205 bis 305 mm</t>
  </si>
  <si>
    <t>Brandschutzklappe EI120 rund 400-450mm</t>
  </si>
  <si>
    <t>DD-Lackierung für Brandschutzklappe 200x200 bis 320x450</t>
  </si>
  <si>
    <t>DD-Lackierung für Brandschutzklappe 200x500 bis 320x570</t>
  </si>
  <si>
    <t>DD-Lackierung für Brandschutzklappe 710x200 bis 950x450</t>
  </si>
  <si>
    <t>DD-Lackierung für Brandschutzklappe 710x800 bis 800x600</t>
  </si>
  <si>
    <t>DD-Lackierung für Brandschutzklappe, rund bis 200 mm</t>
  </si>
  <si>
    <t>DD-Lackierung für Brandschutzklappe, rund 205-305 mm</t>
  </si>
  <si>
    <t>Jalousieklappe bis 250x500 motorisiert</t>
  </si>
  <si>
    <t>Jalousieklappe von 350 x 200 bis 500 x 500</t>
  </si>
  <si>
    <t>Rückschlagklappe bis 200 mm</t>
  </si>
  <si>
    <t>Volumenstromregler mit Elektronik DN250 PPs</t>
  </si>
  <si>
    <t>Multifunktionaler Volumenstromregler mit Elektronik GR1</t>
  </si>
  <si>
    <t>Multifunktionaler Volumenstromregler mit Elektronik GR2</t>
  </si>
  <si>
    <t>Multifunktionaler Volumenstromregler mit Elektronik GR3</t>
  </si>
  <si>
    <t>Multifunktionaler Volumenstromregler mit Elektronik GR4</t>
  </si>
  <si>
    <t>Multifunktionaler Volumenstromregler mit Elektronik GR5</t>
  </si>
  <si>
    <t>Multifunktionaler Volumenstromregler mit Elektronik GR8</t>
  </si>
  <si>
    <t>Konstantvolumenstromregler mechanisch DN90-PPs</t>
  </si>
  <si>
    <t>Konstantvolumenstromregler mechanisch DN125-PPs</t>
  </si>
  <si>
    <t>Mechanischer Volumenstromregler DN80 standart</t>
  </si>
  <si>
    <t>Mechanischer Volumenstromregler DN100 standart</t>
  </si>
  <si>
    <t>Mechanischer Volumenstromregler DN125 standart</t>
  </si>
  <si>
    <t>Mechanischer Volumenstromregler DN160 standart</t>
  </si>
  <si>
    <t>Mechanischer Volumenstromregler DN200 standart</t>
  </si>
  <si>
    <t>Volumenstromregler elektronisch 450x400 standart</t>
  </si>
  <si>
    <t>Volumenstromregler elektronisch 800x450 standart</t>
  </si>
  <si>
    <t>Volumenstromregler elektronisch 1000x400 standart</t>
  </si>
  <si>
    <t>Volumenstromregler elektronisch 500x450 chem. resistent</t>
  </si>
  <si>
    <t>Volumenstromregler elektronisch 565x630 chem. resistent</t>
  </si>
  <si>
    <t>Volumenstrom-Messkreuz rund DN125</t>
  </si>
  <si>
    <t>Volumenstrom-Messkreuz rund DN160</t>
  </si>
  <si>
    <t>Volumenstrompriorisierter Raumdruckregler DN160/80</t>
  </si>
  <si>
    <t>Absauganlage für Späne 4900 m³/h mit Brikettierpresse</t>
  </si>
  <si>
    <t>Kanal DN 100</t>
  </si>
  <si>
    <t>Kanal DN 120 - DN 150</t>
  </si>
  <si>
    <t>Kanal DN 160 - DN 200</t>
  </si>
  <si>
    <t>Kanal DN 220 - DN 250</t>
  </si>
  <si>
    <t>Kanal DN 300</t>
  </si>
  <si>
    <t>Abzweiger DN 100</t>
  </si>
  <si>
    <t>Abzweiger DN 120 - 150</t>
  </si>
  <si>
    <t>Abzweiger DN 160 - 200</t>
  </si>
  <si>
    <t>Abzweiger DN 250</t>
  </si>
  <si>
    <t>Flexibler Maschinenanschluss DN 80 - DN 150</t>
  </si>
  <si>
    <t>Flexibler Maschinenanschluss DN 200 - DN 250</t>
  </si>
  <si>
    <t>Pneumatischer Absperrschieber DN 100 - DN 200</t>
  </si>
  <si>
    <t>Pneumatischer Absperrschieber DN 250 - 300</t>
  </si>
  <si>
    <t>Händische Umschaltklappe DN 300</t>
  </si>
  <si>
    <t>Summe THERMOSANITÄRANLAGEN, LÜFTUNGSANLAGEN, REGELUNGSANLAGEN</t>
  </si>
  <si>
    <t>Elektroanlagen</t>
  </si>
  <si>
    <t>MS/NS Gießharztransformator, 20 kV, 1000 kVA.</t>
  </si>
  <si>
    <t>Blindleistungskompensation, 25 kVAr.</t>
  </si>
  <si>
    <t>Kabelkopf für MS Kabel von 15/20 kV.</t>
  </si>
  <si>
    <t xml:space="preserve">Potentialausgleichsschiene 1000 mm² für MS Anlagen. </t>
  </si>
  <si>
    <t>Lieferung von Zubehörteilen für den Betrieb von MT Anlagen.</t>
  </si>
  <si>
    <t>psch</t>
  </si>
  <si>
    <t>Metallschutzgitter mit Profilschienen für Transformatorenbox MS/NS.</t>
  </si>
  <si>
    <t>Einstellungen, Inbetriebnahme und Dokumentationen.</t>
  </si>
  <si>
    <t>Kabel, Typ FG7 OM1, Querschnitt 1x16 mm².</t>
  </si>
  <si>
    <t>Kabel, Typ FG7 OM1, Querschnitt 1x25 mm².</t>
  </si>
  <si>
    <t>Kabel, Typ FG7 OM1, Querschnitt 1x35 mm².</t>
  </si>
  <si>
    <t>Kabel, Typ FG7 OM1, Querschnitt 1x50 mm².</t>
  </si>
  <si>
    <t>Kabel, Typ FG7 OM1, Querschnitt 1x70 mm².</t>
  </si>
  <si>
    <t>Kabel, Typ FG7 OM1, Querschnitt 1x95 mm².</t>
  </si>
  <si>
    <t>Kabel, Typ FG7 OM1, Querschnitt 1x120 mm².</t>
  </si>
  <si>
    <t>Kabel, Typ FG7 OM1, Querschnitt 1x150 mm².</t>
  </si>
  <si>
    <t>Kabel, Typ FG7 OM1, Querschnitt 1x240 mm².</t>
  </si>
  <si>
    <t>Kabel, Typ FG7 OM1, Querschnitt 2x1,5 mm².</t>
  </si>
  <si>
    <t>Kabel, Typ FG7 OM1, Querschnitt 2x4 mm².</t>
  </si>
  <si>
    <t>Kabel, Typ FG7 OM1, Querschnitt 3x1,5 mm².</t>
  </si>
  <si>
    <t>Kabel, Typ FG7 OM1, Querschnitt 3x2,5 mm².</t>
  </si>
  <si>
    <t>Kabel, Typ FG7 OM1, Querschnitt 3x4 mm².</t>
  </si>
  <si>
    <t>Kabel, Typ FG7 OM1, Querschnitt 3x6 mm².</t>
  </si>
  <si>
    <t>Kabel, Typ FG7 OM1, Querschnitt 3x10 mm².</t>
  </si>
  <si>
    <t>Kabel, Typ FG7 OM1, Querschnitt 4x2,5 mm².</t>
  </si>
  <si>
    <t>Kabel, Typ FG7 OM1, Querschnitt 5x1,5 mm².</t>
  </si>
  <si>
    <t>Kabel, Typ FG7 OM1, Querschnitt 5x2,5 mm².</t>
  </si>
  <si>
    <t>Kabel, Typ FG7 OM1, Querschnitt 5x4 mm².</t>
  </si>
  <si>
    <t>Kabel, Typ FG7 OM1, Querschnitt 5x6 mm².</t>
  </si>
  <si>
    <t>Kabel, Typ FG7 OM1, Querschnitt 5x10 mm².</t>
  </si>
  <si>
    <t>Kabel, Typ FG7 OM1, Querschnitt 5x16 mm².</t>
  </si>
  <si>
    <t>Kabel, Typ FG7 OM1, Querschnitt 5x25 mm².</t>
  </si>
  <si>
    <t>Kabel, Typ FG7 OM1, Querschnitt 7x1,5 mm².</t>
  </si>
  <si>
    <t>Kabel, Typ FG7 OM1, Querschnitt 10x1,5 mm².</t>
  </si>
  <si>
    <t>Kabel, Typ FG10 OM1 RF 31-22, Querschnitt 3x2,5 mm².</t>
  </si>
  <si>
    <t>Kabel, Typ FG10 OM1 RF 31-22, Querschnitt 3x10 mm².</t>
  </si>
  <si>
    <t>Kabel, Typ FG10 OM1 RF 31-22, Querschnitt 5x6 mm².</t>
  </si>
  <si>
    <t>Kabel, Typ FG10 OM1 RF 31-22, Querschnitt 5x16 mm².</t>
  </si>
  <si>
    <t>Kabel, Typ N07V-K, Querschnitt 1x6 mm², Farbe grün gelb.</t>
  </si>
  <si>
    <t>Kabel, Typ N07V-K, Querschnitt 1x10 mm², Farbe grün gelb.</t>
  </si>
  <si>
    <t>Kabel, Typ N07V-K, Querschnitt 1x16 mm², Farbe grün gelb.</t>
  </si>
  <si>
    <t>Kabel, Typ N07V-K, Querschnitt 1x25 mm², Farbe grün gelb.</t>
  </si>
  <si>
    <t>Kabel, Typ N07V-K, Querschnitt 1x35 mm², Farbe grün gelb.</t>
  </si>
  <si>
    <t>Kabel, Typ N07V-K, Querschnitt 1x50 mm², Farbe grün gelb.</t>
  </si>
  <si>
    <t>Kabel, Typ N07V-K, Querschnitt 1x70 mm², Farbe grün gelb.</t>
  </si>
  <si>
    <t>Kabel, Typ N07V-K, Querschnitt 1x120 mm², Farbe grün gelb.</t>
  </si>
  <si>
    <t>Kabel, Typ N07V-K, Querschnitt 1x240 mm², Farbe grün gelb.</t>
  </si>
  <si>
    <t>Datenkabel für Profibus, 2x1 mm².</t>
  </si>
  <si>
    <t>Datenkabel für Bussysteme, Typ YCYM, 2x2x0,80 mm².</t>
  </si>
  <si>
    <t>Buskabel für Brandmeldesysteme, Typ G3, 2x0,80 mm².</t>
  </si>
  <si>
    <t>Datenkabel für Kontrollsysteme, Kat. 5, 4x2x0,6 mm².</t>
  </si>
  <si>
    <t>Kopienkabel für Telefonanlagen, 2CP+T.</t>
  </si>
  <si>
    <t>Kopienkabel für Telefonanlagen, 5CP+T.</t>
  </si>
  <si>
    <t>Koaxialkabel abgeschirmt, RG 58 C/U, Impedanz 50 ohm.</t>
  </si>
  <si>
    <t>Koaxialkabel abgeschirmt, D 6,8 mm, Impedanz 75 ohm.</t>
  </si>
  <si>
    <t>Kabel für Mittelspannung, Typ RG7 H1R, 15/20 kV, Querschnitt 1x95 mm².</t>
  </si>
  <si>
    <t>Muffe für Kabel von 5x1,5 bis 6 mm².</t>
  </si>
  <si>
    <t>Muffe für Kabel von 5x10 bis 16 mm.</t>
  </si>
  <si>
    <t>Muffe für Kabel von 5x16 bis 25 mm².</t>
  </si>
  <si>
    <t>Muffe für Einzelleiter von 16 bis 185 mm².</t>
  </si>
  <si>
    <t>Muffe für Einzelleiter von 50 bis 400 mm².</t>
  </si>
  <si>
    <t>Gerilltes, schweres Kunststoff-Isolierrohr, Durchmesser 25 mm.</t>
  </si>
  <si>
    <t>Gerilltes, schweres Kunststoff-Isolierrohr, Durchmesser 32 mm.</t>
  </si>
  <si>
    <t>Gerilltes, schweres Kunststoff-Isolierrohr, Durchmesser 40 mm.</t>
  </si>
  <si>
    <t>Gerilltes, schweres Kunststoff-Isolierrohr, Durchmesser 50 mm.</t>
  </si>
  <si>
    <t>Starres, schweres Kunststoff-Isolierrohr, Durchmesser 25 mm.</t>
  </si>
  <si>
    <t>Starres, schweres Kunststoff-Isolierrohr, Durchmesser 32 mm.</t>
  </si>
  <si>
    <t>Kabelschutzrohr mit Hart-PVC Spirale, Durchmesser 14 mm.</t>
  </si>
  <si>
    <t>Kabelschutzrohr mit Hart-PVC Spirale, Durchmesser 16 mm.</t>
  </si>
  <si>
    <t>Kabelschutzrohr mit Hart-PVC Spirale, Durchmesser 20 mm.</t>
  </si>
  <si>
    <t>Kabelschutzrohr mit Hart-PVC Spirale, Durchmesser 25 mm.</t>
  </si>
  <si>
    <t>Kabelschutzrohr mit Hart-PVC Spirale, Durchmesser 32 mm.</t>
  </si>
  <si>
    <t>Kabelschutzrohr, PVC Mantel mit Metallgeflecht, D innen 25 mm.</t>
  </si>
  <si>
    <t>Kabelschutzrohr, PVC Mantel mit Metallgeflecht, D innen 33 mm.</t>
  </si>
  <si>
    <t>Kabelschutzrohr, PVC Mantel mit Metallgeflecht, D innen 40 mm.</t>
  </si>
  <si>
    <t>Verzinktes Stahlpanzerrohr, Durchmesser 20 mm.</t>
  </si>
  <si>
    <t>Verzinktes Stahlpanzerrohr, Durchmesser 25 mm.</t>
  </si>
  <si>
    <t>Verzinktes Stahlpanzerrohr, Durchmesser 32 mm.</t>
  </si>
  <si>
    <t>Verzinktes Stahlpanzerrohr, Durchmesser 40 mm.</t>
  </si>
  <si>
    <t>Stahlpanzerrohr aus Edelstahl, Durchmesser 20 mm.</t>
  </si>
  <si>
    <t>Stahlpanzerrohr aus Edelstahl, Durchmesser 25 mm.</t>
  </si>
  <si>
    <t>Stahlpanzerrohr aus Edelstahl, Durchmesser 32 mm.</t>
  </si>
  <si>
    <t>Kabelschutzrohr aus PE-HD, Durchmesser DN 63/52 mm.</t>
  </si>
  <si>
    <t>Kabelschutzrohr aus PE-HD, Durchmesser DN 90/75 mm.</t>
  </si>
  <si>
    <t>Kabelschutzrohr aus PE-HD, Durchmesser DN 110/94 mm.</t>
  </si>
  <si>
    <t>Kabelschutzrohr aus PE-HD, Durchmesser DN 160/138 mm.</t>
  </si>
  <si>
    <t>Kabelwanne gelocht, Seitenhöhe 75 mm, Breite 200 mm.</t>
  </si>
  <si>
    <t>Kabelwanne gelocht, Seitenhöhe 75 mm, Breite 300 mm.</t>
  </si>
  <si>
    <t>Kabelwanne gelocht, Seitenhöhe 75 mm, Breite 400 mm.</t>
  </si>
  <si>
    <t>Kabelwanne gelocht, Seitenhöhe 75 mm, Breite 200 mm mit Trennsteg.</t>
  </si>
  <si>
    <t>Kabelwanne gelocht, Seitenhöhe 75 mm, Breite 300 mm mit Trennsteg.</t>
  </si>
  <si>
    <t>Kabelwanne gelocht, Seitenhöhe 75 mm, Breite 400 mm mit Trennsteg.</t>
  </si>
  <si>
    <t>Kabelpritsche, Seitenhöhe 54 mm, Breite 300 mm.</t>
  </si>
  <si>
    <t>Kabelpritsche, Seitenhöhe 54 mm, Breite 400 mm.</t>
  </si>
  <si>
    <t>Deckel für Kabelwannen, Breite 300 mm.</t>
  </si>
  <si>
    <t>Deckel für Kabelwannen, Breite 400 mm.</t>
  </si>
  <si>
    <t>Kabelkanal in PVC, Abmessungen 60x40 mm.</t>
  </si>
  <si>
    <t>Kabelkanal in PVC, Abmessungen 80x60 mm.</t>
  </si>
  <si>
    <t>Abzweigdose, Größe 118x96x70 mm (PT3).</t>
  </si>
  <si>
    <t>Abzweigdose, Größe 160x130x70 mm (PT5).</t>
  </si>
  <si>
    <t>Abzweigdose, Größe 196x152x70 mm (PT6).</t>
  </si>
  <si>
    <t>Abzweigdose, Größe 294x152x70 mm (PT7).</t>
  </si>
  <si>
    <t>Abzweigdose, Größe 392x152x70 mm (PT8).</t>
  </si>
  <si>
    <t>Abzweigdose, Größe 480x160x70 mm (PT9).</t>
  </si>
  <si>
    <t>Abzweigdose, Größe 516x294x80 mm (PT11).</t>
  </si>
  <si>
    <t>Abzweigdose, Größe 520x260x121mm.</t>
  </si>
  <si>
    <t>Abzweigdose, Größe 190x140x70 mm.</t>
  </si>
  <si>
    <t>Abzweigdose, Größe 240x190x90 mm.</t>
  </si>
  <si>
    <t>Abzweigdose, Größe 300x220x120 mm.</t>
  </si>
  <si>
    <t>Abzweigdose, Größe 380x300x120 mm.</t>
  </si>
  <si>
    <t>Brüstungskanal aus Aluminium, Abmessungen 130x70 mm.</t>
  </si>
  <si>
    <t>Einspeisung von BR Kanälen, UP-Ausführung.</t>
  </si>
  <si>
    <t>Bodendose als Einbausystem mit 4 (8) Moduleinheiten.</t>
  </si>
  <si>
    <t>Bodendose als Einbausystem mit 8 (16) Moduleinheiten.</t>
  </si>
  <si>
    <t>Bodendose als Kabelauslass, Öffnung ca. 100x180 mm.</t>
  </si>
  <si>
    <t>Bediensäule, 100x50 mm, Höhe 1000 mm.</t>
  </si>
  <si>
    <t>Schacht aus bewehrtem Beton, Abmessungen 40x40x40(H)x4 cm.</t>
  </si>
  <si>
    <t>Schacht aus bewehrtem Beton, Abmessungen 80x80x100(H)x7 cm.</t>
  </si>
  <si>
    <t>Schacht aus bewehrtem Beton, Abmessungen 100x100x100(H)x8 cm.</t>
  </si>
  <si>
    <t>Schachtabdeckung aus Gusseisen, Abmessungen 400x400 mm.</t>
  </si>
  <si>
    <t>Schachtabdeckung aus Gusseisen, Abmessungen 600x600 mm.</t>
  </si>
  <si>
    <t>Grabenaushub, Oberfläche Erdreich.</t>
  </si>
  <si>
    <t>Handaushub in Material jeglicher Konsistenz und Natur.</t>
  </si>
  <si>
    <t>Verteilerschrank, Abmessungen 700x2200x800 mm.</t>
  </si>
  <si>
    <t>Verteilerschrank, Abmessungen 1000x2200x400 mm.</t>
  </si>
  <si>
    <t>Verteilerschrank, Abmessungen 700x2200x400 mm.</t>
  </si>
  <si>
    <t>Schienensystem aus Kupfer, 2500 A, Länge 800 mm.</t>
  </si>
  <si>
    <t>Schienensystem aus Kupfer, 2500 A, Länge 2000 mm, vertikal.</t>
  </si>
  <si>
    <t>Schienensystem aus Kupfer, 1600 A, Länge 600 mm.</t>
  </si>
  <si>
    <t>Schienensystem aus Kupfer, 800 A, Länge 1000 mm.</t>
  </si>
  <si>
    <t>E.10.01.10.m)</t>
  </si>
  <si>
    <t>E.10.01.20.a)</t>
  </si>
  <si>
    <t>E.10.01.25.a)</t>
  </si>
  <si>
    <t>E.10.01.30.a)</t>
  </si>
  <si>
    <t>E.10.01.30.b)</t>
  </si>
  <si>
    <t>E.10.01.30.c)</t>
  </si>
  <si>
    <t>E.10.01.35.a)</t>
  </si>
  <si>
    <t>E.10.01.35.b)</t>
  </si>
  <si>
    <t>E.10.02.01.a)</t>
  </si>
  <si>
    <t>E.10.02.01.b)</t>
  </si>
  <si>
    <t>E.10.02.01.h)</t>
  </si>
  <si>
    <t>E.10.02.02.h)</t>
  </si>
  <si>
    <t>E.10.02.03.a)</t>
  </si>
  <si>
    <t>E.10.02.70.a)</t>
  </si>
  <si>
    <t>E.10.02.70.b)</t>
  </si>
  <si>
    <t>E.10.10.05.a)</t>
  </si>
  <si>
    <t>E.10.10.05.e)</t>
  </si>
  <si>
    <t>E.10.10.05.f)</t>
  </si>
  <si>
    <t>E.10.10.05.g)</t>
  </si>
  <si>
    <t>E.10.10.05.h)</t>
  </si>
  <si>
    <t>E.10.10.05.i)</t>
  </si>
  <si>
    <t>E.10.10.05.j)</t>
  </si>
  <si>
    <t>E.10.10.05.r)</t>
  </si>
  <si>
    <t>E.10.10.05.s)</t>
  </si>
  <si>
    <t>E.10.10.05.t)</t>
  </si>
  <si>
    <t>E.10.20.01.a)</t>
  </si>
  <si>
    <t>E.10.20.01.b)</t>
  </si>
  <si>
    <t>E.10.20.01.c)</t>
  </si>
  <si>
    <t>E.10.20.01.d)</t>
  </si>
  <si>
    <t>E.10.20.01.g)</t>
  </si>
  <si>
    <t>E.10.20.01.i)</t>
  </si>
  <si>
    <t>E.11.01.01.a)</t>
  </si>
  <si>
    <t>E.11.01.01.f)</t>
  </si>
  <si>
    <t>E.11.01.01.g)</t>
  </si>
  <si>
    <t>E.11.01.01.h)</t>
  </si>
  <si>
    <t>E.11.01.01.i)</t>
  </si>
  <si>
    <t>E.11.01.01.n)</t>
  </si>
  <si>
    <t>E.11.01.01.s)</t>
  </si>
  <si>
    <t>E.11.01.05.g)</t>
  </si>
  <si>
    <t>E.11.01.05.h)</t>
  </si>
  <si>
    <t>E.11.01.10.a)</t>
  </si>
  <si>
    <t>E.11.01.20.a)</t>
  </si>
  <si>
    <t>E.11.01.20.b)</t>
  </si>
  <si>
    <t>E.11.50.01.a)</t>
  </si>
  <si>
    <t>E.12.01.01.a)</t>
  </si>
  <si>
    <t>E.12.01.01.b)</t>
  </si>
  <si>
    <t>E.12.01.20.a)</t>
  </si>
  <si>
    <t>E.12.01.20.b)</t>
  </si>
  <si>
    <t>E.12.01.30.a)</t>
  </si>
  <si>
    <t>E.12.01.30.b)</t>
  </si>
  <si>
    <t>E.12.01.50.a)</t>
  </si>
  <si>
    <t>E.12.01.50.c)</t>
  </si>
  <si>
    <t>E.12.01.60.a)</t>
  </si>
  <si>
    <t>E.12.01.60.c)</t>
  </si>
  <si>
    <t>E.12.10.01.b)</t>
  </si>
  <si>
    <t>E.12.10.01.d)</t>
  </si>
  <si>
    <t>E.12.10.01.h)</t>
  </si>
  <si>
    <t>E.12.50.01.a)</t>
  </si>
  <si>
    <t>E.12.50.01.b)</t>
  </si>
  <si>
    <t>E.12.50.01.c)</t>
  </si>
  <si>
    <t>E.12.50.01.d)</t>
  </si>
  <si>
    <t>E.12.50.01.e)</t>
  </si>
  <si>
    <t>E.12.50.10.a)</t>
  </si>
  <si>
    <t>E.12.50.10.e)</t>
  </si>
  <si>
    <t>E.12.50.20.a)</t>
  </si>
  <si>
    <t>E.12.50.20.b)</t>
  </si>
  <si>
    <t>E.12.50.20.c)</t>
  </si>
  <si>
    <t>E.12.50.20.d)</t>
  </si>
  <si>
    <t>E.12.50.25.a)</t>
  </si>
  <si>
    <t>E.12.50.25.b)</t>
  </si>
  <si>
    <t>E.13.01.01.d)</t>
  </si>
  <si>
    <t>E.13.01.10.c)</t>
  </si>
  <si>
    <t>E.13.01.10.d)</t>
  </si>
  <si>
    <t>E.13.01.10.e)</t>
  </si>
  <si>
    <t>E.13.02.01.g)</t>
  </si>
  <si>
    <t>E.13.10.01.d)</t>
  </si>
  <si>
    <t>E.13.10.10.a)</t>
  </si>
  <si>
    <t>E.13.10.10.b)</t>
  </si>
  <si>
    <t>E.13.10.10.c)</t>
  </si>
  <si>
    <t>E.13.10.10.d)</t>
  </si>
  <si>
    <t>E.13.10.10.e)</t>
  </si>
  <si>
    <t>E.13.10.10.f)</t>
  </si>
  <si>
    <t>E.13.10.20.c)</t>
  </si>
  <si>
    <t>E.13.10.20.g)</t>
  </si>
  <si>
    <t>E.13.10.20.m)</t>
  </si>
  <si>
    <t>E.13.10.20.o)</t>
  </si>
  <si>
    <t>E.13.10.20.r)</t>
  </si>
  <si>
    <t>E.15.01.01.a)</t>
  </si>
  <si>
    <t>E.15.01.10.a)</t>
  </si>
  <si>
    <t>E.15.01.10.b)</t>
  </si>
  <si>
    <t>E.15.01.20.a)</t>
  </si>
  <si>
    <t>E.15.01.20.b)</t>
  </si>
  <si>
    <t>E.15.01.20.c)</t>
  </si>
  <si>
    <t>E.15.01.30.b)</t>
  </si>
  <si>
    <t>E.15.10.01.a)</t>
  </si>
  <si>
    <t>E.15.10.01.b)</t>
  </si>
  <si>
    <t>E.15.10.30.a)</t>
  </si>
  <si>
    <t>E.15.10.30.b)</t>
  </si>
  <si>
    <t>E.15.10.30.c)</t>
  </si>
  <si>
    <t>E.15.10.30.d)</t>
  </si>
  <si>
    <t>E.15.10.30.e)</t>
  </si>
  <si>
    <t>E.15.10.30.f)</t>
  </si>
  <si>
    <t>E.15.10.30.g)</t>
  </si>
  <si>
    <t>E.15.10.30.h)</t>
  </si>
  <si>
    <t>E.15.10.30.i)</t>
  </si>
  <si>
    <t>E.15.10.40.a)</t>
  </si>
  <si>
    <t>E.15.10.40.b)</t>
  </si>
  <si>
    <t>E.15.10.40.c)</t>
  </si>
  <si>
    <t>E.15.10.40.d)</t>
  </si>
  <si>
    <t>E.15.10.40.e)</t>
  </si>
  <si>
    <t>E.15.10.40.f)</t>
  </si>
  <si>
    <t>E.15.10.40.g)</t>
  </si>
  <si>
    <t>E.15.10.40.h)</t>
  </si>
  <si>
    <t>E.15.20.01.a)</t>
  </si>
  <si>
    <t>E.15.20.01.b)</t>
  </si>
  <si>
    <t>E.15.20.01.c)</t>
  </si>
  <si>
    <t>E.15.20.01.d)</t>
  </si>
  <si>
    <t>E.15.40.01.a)</t>
  </si>
  <si>
    <t>E.15.40.01.b)</t>
  </si>
  <si>
    <t>E.15.50.01.a)</t>
  </si>
  <si>
    <t>E.16.01.01.a)</t>
  </si>
  <si>
    <t>E.16.01.01.b)</t>
  </si>
  <si>
    <t>E.16.10.01.c)</t>
  </si>
  <si>
    <t>E.16.20.01.a)</t>
  </si>
  <si>
    <t>E.18.01.01.a)</t>
  </si>
  <si>
    <t>E.18.01.01.b)</t>
  </si>
  <si>
    <t>E.18.01.01.c)</t>
  </si>
  <si>
    <t>E.18.01.10.a)</t>
  </si>
  <si>
    <t>E.18.01.10.b)</t>
  </si>
  <si>
    <t>E.18.01.10.c)</t>
  </si>
  <si>
    <t>E.18.10.01.a)</t>
  </si>
  <si>
    <t>E.18.10.01.b)</t>
  </si>
  <si>
    <t>E.18.10.01.c)</t>
  </si>
  <si>
    <t>E.18.10.01.d)</t>
  </si>
  <si>
    <t>E.18.10.01.e)</t>
  </si>
  <si>
    <t>E.18.10.10.a)</t>
  </si>
  <si>
    <t>E.18.10.10.b)</t>
  </si>
  <si>
    <t>E.18.50.30.a)</t>
  </si>
  <si>
    <t>E.18.50.30.e)</t>
  </si>
  <si>
    <t>E.18.90.01.a)</t>
  </si>
  <si>
    <t>E.20.01.01.a)</t>
  </si>
  <si>
    <t>E.20.01.01.b)</t>
  </si>
  <si>
    <t>E.20.01.01.c)</t>
  </si>
  <si>
    <t>E.20.01.01.d)</t>
  </si>
  <si>
    <t>E.20.01.10.a)</t>
  </si>
  <si>
    <t>E.20.01.10.b)</t>
  </si>
  <si>
    <t>E.20.01.10.c)</t>
  </si>
  <si>
    <t>E.20.01.10.e)</t>
  </si>
  <si>
    <t>E.20.01.10.f)</t>
  </si>
  <si>
    <t>E.20.01.30.a)</t>
  </si>
  <si>
    <t>E.20.01.40.a)</t>
  </si>
  <si>
    <t>E.20.20.01.a)</t>
  </si>
  <si>
    <t>E.20.20.01.d)</t>
  </si>
  <si>
    <t>E.20.20.05.a)</t>
  </si>
  <si>
    <t>E.20.20.20.a)</t>
  </si>
  <si>
    <t>E.20.20.30.a)</t>
  </si>
  <si>
    <t>E.20.20.30.b)</t>
  </si>
  <si>
    <t>E.20.20.30.c)</t>
  </si>
  <si>
    <t>E.20.20.35.f)</t>
  </si>
  <si>
    <t>E.20.20.50.e)</t>
  </si>
  <si>
    <t>E.20.20.50.f)</t>
  </si>
  <si>
    <t>E.20.20.50.i)</t>
  </si>
  <si>
    <t>E.20.20.50.u)</t>
  </si>
  <si>
    <t>E.20.20.55.a)</t>
  </si>
  <si>
    <t>E.20.20.55.c)</t>
  </si>
  <si>
    <t>E.20.20.55.e)</t>
  </si>
  <si>
    <t>E.20.20.60.a)</t>
  </si>
  <si>
    <t>E.20.20.65.a)</t>
  </si>
  <si>
    <t>E.20.90.01.a)</t>
  </si>
  <si>
    <t>E.21.01.01.b)</t>
  </si>
  <si>
    <t>E.21.01.10.c)</t>
  </si>
  <si>
    <t>E.21.10.01.a)</t>
  </si>
  <si>
    <t>E.21.10.01.b)</t>
  </si>
  <si>
    <t>E.21.10.20.a)</t>
  </si>
  <si>
    <t>E.21.10.20.b)</t>
  </si>
  <si>
    <t>E.21.50.01.c)</t>
  </si>
  <si>
    <t>E.22.01.01.a)</t>
  </si>
  <si>
    <t>E.22.01.01.c)</t>
  </si>
  <si>
    <t>E.22.01.10.a)</t>
  </si>
  <si>
    <t>E.22.10.01.g)</t>
  </si>
  <si>
    <t>E.22.10.01.i)</t>
  </si>
  <si>
    <t>E.22.10.03.g)</t>
  </si>
  <si>
    <t>E.22.10.07.k)</t>
  </si>
  <si>
    <t>E.22.10.07.o)</t>
  </si>
  <si>
    <t>E.22.10.10.b)</t>
  </si>
  <si>
    <t>E.22.10.20.a)</t>
  </si>
  <si>
    <t>E.22.10.30.a)</t>
  </si>
  <si>
    <t>E.22.10.30.b)</t>
  </si>
  <si>
    <t>E.22.10.30.c)</t>
  </si>
  <si>
    <t>E.22.10.30.e)</t>
  </si>
  <si>
    <t>E.22.10.30.h)</t>
  </si>
  <si>
    <t>E.22.10.30.m)</t>
  </si>
  <si>
    <t>E.22.10.30.n)</t>
  </si>
  <si>
    <t>E.22.10.30.o)</t>
  </si>
  <si>
    <t>E.22.20.01.f)</t>
  </si>
  <si>
    <t>E.22.20.01.g)</t>
  </si>
  <si>
    <t>E.22.20.10.c)</t>
  </si>
  <si>
    <t>E.22.30.01.a)</t>
  </si>
  <si>
    <t>E.22.30.01.e)</t>
  </si>
  <si>
    <t>E.22.30.10.a)</t>
  </si>
  <si>
    <t>E.22.40.01.b)</t>
  </si>
  <si>
    <t>E.22.40.01.c)</t>
  </si>
  <si>
    <t>E.22.40.01.d)</t>
  </si>
  <si>
    <t>E.22.40.01.m)</t>
  </si>
  <si>
    <t>E.22.40.01.n)</t>
  </si>
  <si>
    <t>E.22.40.01.o)</t>
  </si>
  <si>
    <t>E.22.40.10.a)</t>
  </si>
  <si>
    <t>E.22.40.10.b)</t>
  </si>
  <si>
    <t>E.22.40.10.c)</t>
  </si>
  <si>
    <t>E.22.40.10.d)</t>
  </si>
  <si>
    <t>E.22.50.01.a)</t>
  </si>
  <si>
    <t>E.22.50.10.a)</t>
  </si>
  <si>
    <t>E.22.50.10.b)</t>
  </si>
  <si>
    <t>E.22.50.10.c)</t>
  </si>
  <si>
    <t>E.22.50.20.e)</t>
  </si>
  <si>
    <t>E.22.50.20.i)</t>
  </si>
  <si>
    <t>E.22.80.01.a)</t>
  </si>
  <si>
    <t>E.22.80.01.e)</t>
  </si>
  <si>
    <t>E.22.80.10.a)</t>
  </si>
  <si>
    <t>E.22.90.01.a)</t>
  </si>
  <si>
    <t>E.22.90.10.a)</t>
  </si>
  <si>
    <t>E.22.92.01.a)</t>
  </si>
  <si>
    <t>E.22.92.01.c)</t>
  </si>
  <si>
    <t>E.22.92.01.d)</t>
  </si>
  <si>
    <t>E.22.92.01.e)</t>
  </si>
  <si>
    <t>E.22.92.01.f)</t>
  </si>
  <si>
    <t>Schienensystem aus Kupfer, 800 A, Länge 700 mm.</t>
  </si>
  <si>
    <t>Schienensystem aus Kupfer, 800 A, Länge 2000 mm, vertikal.</t>
  </si>
  <si>
    <t>Schienensystem aus Kupfer, 400 A, Länge 700 mm.</t>
  </si>
  <si>
    <t>Schienensystem aus Kupfer, 250 A, Länge 700 mm.</t>
  </si>
  <si>
    <t>Verteilerschrank, Abmessungen 700x2100x250 mm.</t>
  </si>
  <si>
    <t>Verteilerschrank, Abmessungen 1000x2100x250 mm.</t>
  </si>
  <si>
    <t>Unterputzverteiler mit 36 Platzeinheiten.</t>
  </si>
  <si>
    <t>Haubenverteiler mit 12 Platzeinheiten.</t>
  </si>
  <si>
    <t>Aufputzverteiler, zweireihig, mit 96 Platzeinheiten.</t>
  </si>
  <si>
    <t>Aufputzverteiler, zweireihig, mit 120 Platzeinheiten.</t>
  </si>
  <si>
    <t>Schutzschalter, 10 A, 2P.</t>
  </si>
  <si>
    <t>Schutzschalter, 16 A, 2P.</t>
  </si>
  <si>
    <t>Schutzschalter, 20 A, 2P.</t>
  </si>
  <si>
    <t>Schutzschalter, 32 A, 2P.</t>
  </si>
  <si>
    <t>Schutzschalter, 40 A, 2P.</t>
  </si>
  <si>
    <t>Schutzschalter, 10 A, 4P.</t>
  </si>
  <si>
    <t>Schutzschalter, 16 A, 4P.</t>
  </si>
  <si>
    <t>Schutzschalter, 20 A, 4P.</t>
  </si>
  <si>
    <t>Schutzschalter, 25 A, 4P.</t>
  </si>
  <si>
    <t>Schutzschalter, 32 A, 4P.</t>
  </si>
  <si>
    <t>Schutzschalter, 40 A, 4P.</t>
  </si>
  <si>
    <t>Schutzschalter, 50 A, 4P.</t>
  </si>
  <si>
    <t>Schutzschalter, 80 A, 4P.</t>
  </si>
  <si>
    <t>Schutzschalter, 63 A, 4P.</t>
  </si>
  <si>
    <t>Leistungsschutzschalter, 125 A, 4P.</t>
  </si>
  <si>
    <t>Leistungsschutzschalter, 160 A, 4P.</t>
  </si>
  <si>
    <t>Leistungsschutzschalter, 250 A, 4P.</t>
  </si>
  <si>
    <t>Leistungsschutzschalter, 315 A, 4P.</t>
  </si>
  <si>
    <t>Leistungsschutzschalter, 800 A, 4P.</t>
  </si>
  <si>
    <t>Leistungsschutzschalter, 630 A, 4P.</t>
  </si>
  <si>
    <t>Leistungsschutzschalter, 1600 A, 4P.</t>
  </si>
  <si>
    <t>Verriegelungsblock für Leistungsschalter von 1000 A bis 1600 A.</t>
  </si>
  <si>
    <t>Motorantrieb für Leistungsschalter von 1000 A bis 1600 A.</t>
  </si>
  <si>
    <t>Fehlerstromschalter, 2P 25 A, 30 mA.</t>
  </si>
  <si>
    <t>Fehlerstromschalter, 4P 25 A, 30 mA.</t>
  </si>
  <si>
    <t>Fehlerstromschalter, 4P 25 A, 300 mA.</t>
  </si>
  <si>
    <t>Fehlerstromschalter, 2P 40 A, 30 mA.</t>
  </si>
  <si>
    <t>Fehlerstromschalter, 4P 40 A, 30 mA.</t>
  </si>
  <si>
    <t>Fehlerstromschalter, 4P 40 A, 300 mA.</t>
  </si>
  <si>
    <t>Fehlerstromschalter, 2P 63 A, 300 mA.</t>
  </si>
  <si>
    <t>Fehlerstromschalter, 4P 63 A, 300 mA.</t>
  </si>
  <si>
    <t>Fehlerstromschalter, 4P 63 A, 500 mA.</t>
  </si>
  <si>
    <t>Fehlerstrom-/Differentialrelais für Fronteinbau.</t>
  </si>
  <si>
    <t>Stromwandler torroidal, D 80 mm.</t>
  </si>
  <si>
    <t>Stromwandler torroidal, D 110 mm.</t>
  </si>
  <si>
    <t>Montagekit für Fronteinbau Differentialrelais.</t>
  </si>
  <si>
    <t>Fehlerstrom/Schutzschalter, 1P+N 10 A, 30 mA.</t>
  </si>
  <si>
    <t>Fehlerstrom/Schutzschalter, 1P+N 16 A, 30 mA.</t>
  </si>
  <si>
    <t>Lasttrennschalter, 40 A, 2P.</t>
  </si>
  <si>
    <t>Lasttrennschalter, 40 A, 3P+N.</t>
  </si>
  <si>
    <t>Lasttrennschalter, 63 A, 3P+N.</t>
  </si>
  <si>
    <t>Lasttrennschalter, 80 A, 3P+N.</t>
  </si>
  <si>
    <t>Lasttrennschalter, 125 A, 3P+N.</t>
  </si>
  <si>
    <t>Lasttrennschalter, 160 A, 4P.</t>
  </si>
  <si>
    <t>Sicherungssystem, 1P+N 20 A.</t>
  </si>
  <si>
    <t>Sicherungssystem, 3P+N 20 A.</t>
  </si>
  <si>
    <t>Sicherungssystem, 3P+N 100 A.</t>
  </si>
  <si>
    <t>Sicherung mit Trennschalter, 1P+N 25 A. (15.06.61)</t>
  </si>
  <si>
    <t>Digitales Multimeter mit Wandlermessung für Fronteinbau.</t>
  </si>
  <si>
    <t>Stromwandler, 250/5 A.</t>
  </si>
  <si>
    <t>Stromwandler, 400/5 A.</t>
  </si>
  <si>
    <t>Stromwandler, 2000/5 A.</t>
  </si>
  <si>
    <t>Energiezähler dreiphasig, direkt Eingang 65 A.</t>
  </si>
  <si>
    <t>Überspannungsableiter mehrpolig, Art. 952 310.</t>
  </si>
  <si>
    <t>Überspannungsableiter einpolig, Art. 952 110.</t>
  </si>
  <si>
    <t>Hilfskontakt für Schutzschalter, 2S.</t>
  </si>
  <si>
    <t>Hilfskontakt für Schutzschalter, 2Ö.</t>
  </si>
  <si>
    <t>Hilfskontakt für Fehlerstromschalter, 1S+1Ö.</t>
  </si>
  <si>
    <t>Signalleuchte, 230 V.</t>
  </si>
  <si>
    <t>Signalleuchte 3-fach, 230 V.</t>
  </si>
  <si>
    <t>Arbeitsstromauslöser für Schutzschalter, 110-415 VAC. (15.06.91.01)</t>
  </si>
  <si>
    <t>Relais, 4S 24 A, Steuerspannung 230 V.</t>
  </si>
  <si>
    <t>Netzgerät, 230 VAC/24 V DC, 1 A.</t>
  </si>
  <si>
    <t>SELV Transformator, 1500 VA, 230 V/24-0-24 V.</t>
  </si>
  <si>
    <t>Auslass Licht mit 1 Auslass in UP-Ausführung. (+15.08.01.51)</t>
  </si>
  <si>
    <t>Auslass Licht mit 1 Auslass in AP-Ausführung. (+15.08.01.52)</t>
  </si>
  <si>
    <t>Auslass Licht mit 2 Auslässen in AP-Ausführung.</t>
  </si>
  <si>
    <t>Auslass Licht mit 3 Auslässen in AP-Ausführung.</t>
  </si>
  <si>
    <t>Auslass Licht mit 4 Auslässen in AP-Ausführung.</t>
  </si>
  <si>
    <t>Auslass Licht mit Wechselschalter mit 2 Auslässen in UP-Ausführung.</t>
  </si>
  <si>
    <t>Auslass Licht mit Wechselschalter mit 1 Auslass in AP-Ausführung.</t>
  </si>
  <si>
    <t>Auslass Licht mit Wechselschalter mit 4 Auslässen in AP-Ausführung.</t>
  </si>
  <si>
    <t>Auslass Licht mit Wechsel- und Kreuzschalter mit 2 Auslässen in UP-Ausführung.</t>
  </si>
  <si>
    <t>Auslass für Lampenstelle, zentral gesteuert, in UP-Ausführung. (15.08.01.31)</t>
  </si>
  <si>
    <t>Auslass für Lampenstelle parallel, bzw. Zusatzauslass, in UP-Ausführung. (15.08.01.51)</t>
  </si>
  <si>
    <t>Auslass für Lampenstelle, zentral gesteuert, in AP-Ausführung. (15.08.01.32)</t>
  </si>
  <si>
    <t>Auslass für Lampenstelle parallel, bzw. Zusatzauslass, in AP-Ausführung. (15.08.01.52)</t>
  </si>
  <si>
    <t>Parallelauslass für Leuchten in Tragschienen (Länge bis 8 m).</t>
  </si>
  <si>
    <t>Mehrpreis für Auslass Licht in Ortbeton, 35 mm, mit Einbauleiste.</t>
  </si>
  <si>
    <t>Mehrpreis für Auslass Licht in Ortbeton, 60 mm, mit Einbauleiste.</t>
  </si>
  <si>
    <t>Decken-, bzw. Wandauslassdose für Leuchten, 35 mm.</t>
  </si>
  <si>
    <t>Decken-, bzw. Wandauslassdose für Leuchten, 60 mm.</t>
  </si>
  <si>
    <t>Gerätedose für Schraub- und Spreizbefestigung.</t>
  </si>
  <si>
    <t>Stützmaßnahmen für Platten, Kragplatten und Treppen, H &gt; 3,5 m H über 6,0 bis 8,0 m</t>
  </si>
  <si>
    <t>Aufpreise</t>
  </si>
  <si>
    <t>Aufpreis für verlorene Schalung für Oberflächenstruktur S2</t>
  </si>
  <si>
    <t>* Aussparung, Nische und Schlitze</t>
  </si>
  <si>
    <t>* Aussparung Querschnitt  0,5 m2</t>
  </si>
  <si>
    <t>* Aussparung Querschnitt  0,5-1,0 m2</t>
  </si>
  <si>
    <t>* Aussparung Querschnitt über 1,0 m2</t>
  </si>
  <si>
    <t>* Aussparung runder Oberlichtern</t>
  </si>
  <si>
    <t>* Nische und Schlitz - 250 cm2</t>
  </si>
  <si>
    <t>* Nische und Schlitz 251 - 500 cm2</t>
  </si>
  <si>
    <t>* Nische und Schlitz 501 - 1.000 cm2</t>
  </si>
  <si>
    <t>* Nische und Schlitz über 1.001 cm2</t>
  </si>
  <si>
    <t>* Schlitz in Bodenplatte 501 bis 1.000 cm2</t>
  </si>
  <si>
    <t>* Schlitz in Bodenplatte über 1.001 cm2</t>
  </si>
  <si>
    <t>Beton für bewehrte und unbewehrte Bauwerke</t>
  </si>
  <si>
    <t>Beton für Untermauerungen Festigkeitsklasse C 12/15 - Fundamente</t>
  </si>
  <si>
    <t>Beton für Bauwerke jedwelcher Lage, Form und Abmessung Festigkeitsklasse C 35/45 - Beton für Stützen</t>
  </si>
  <si>
    <t>* Beton für Bauwerke jedwelcher Lage, Form und Abmessung Festigkeitsklasse C 30/37 - Beton für Wände</t>
  </si>
  <si>
    <t>* Beton für Bauwerke jedwelcher Lage, Form und Abmessung Festigkeitsklasse C 30/37 - Beton für Stützen</t>
  </si>
  <si>
    <t>* Beton für Bauwerke jedwelcher Lage, Form und Abmessung Festigkeitsklasse C 30/37 - Beton für Decken</t>
  </si>
  <si>
    <t>Beton für Bauwerke jedwelcher Lage, Form und Abmessung Festigkeitsklasse C 25/30 - Beton für Fundamente</t>
  </si>
  <si>
    <t>* Drainagebeton</t>
  </si>
  <si>
    <t>* Sichtfassade</t>
  </si>
  <si>
    <t>* Wärmedämmplatten aus extrudiertem Polystyrol XPS als Kerndämmung, D 8,0 cm</t>
  </si>
  <si>
    <t>* Wärmedämmplatten aus extrudiertem Polystyrol XPS als Kerndämmung, D 16,0 cm</t>
  </si>
  <si>
    <t>* Wärmedämmplatten aus extrudiertem Polystyrol XPS als Kerndämmung, D 18,0 cm</t>
  </si>
  <si>
    <t>* Wärmedämmung EPS-Partikelschaum als Kerndämmung, D 8,0cm</t>
  </si>
  <si>
    <t>* Dämmsteine 200mm</t>
  </si>
  <si>
    <t>* Dämmsteine 120mm</t>
  </si>
  <si>
    <t>* Einseitige Schalung für Vorsatzschalen - Sichtfassade</t>
  </si>
  <si>
    <t>* Einseitige Schalung für Untersichten - Sichtfassade</t>
  </si>
  <si>
    <t>* Einseitige Schalung für Fensterlaibungen - Sichtfassade</t>
  </si>
  <si>
    <t>* Schalung: Aufpreis Stirnflächen, Laibungen, Fensterbänke</t>
  </si>
  <si>
    <t>* Schalung: Aufpreis Tropfnase</t>
  </si>
  <si>
    <t>* Schalung: Aufpreis Festflansch</t>
  </si>
  <si>
    <t>* Beton Sichtfassade C30/37 XC4 XF1 - PORPHYR</t>
  </si>
  <si>
    <t>* Nachbehandlung von Betonflächen durch spezielles Hochdruck-Wasserstrahlen</t>
  </si>
  <si>
    <t>* Hydrophobierung</t>
  </si>
  <si>
    <t>Bauwerksabdichtung mit WU-Beton nach System  Betonquerschnittsabdichtungsverfahren</t>
  </si>
  <si>
    <t>* Aufzahlung für wasserundurchlässigen Beton</t>
  </si>
  <si>
    <t>Fertigteile</t>
  </si>
  <si>
    <t>* Deckel Gaslager Argon</t>
  </si>
  <si>
    <t>* Fertigtreppe zwischen Hof 2/3</t>
  </si>
  <si>
    <t>* Beton-Fertigteilschacht 1.00x0.75</t>
  </si>
  <si>
    <t>* Beton-Fertigteilschacht 1.25x0.75</t>
  </si>
  <si>
    <t>* Beton-Fertigteilschacht mit Verbindung 1.00x1.00</t>
  </si>
  <si>
    <t>* Kellerfenster 1.10x0.70</t>
  </si>
  <si>
    <t>* Kellerfenster 1.60x0.90</t>
  </si>
  <si>
    <t>* Beton-Fertigteilschacht 1.50x0.60</t>
  </si>
  <si>
    <t>* Kellerfenster 1.10x0.90</t>
  </si>
  <si>
    <t>* Kellerfenster 1.37x0.90</t>
  </si>
  <si>
    <t>* Beton-Fertigteilschacht mit Verbindung 1.45x0.75</t>
  </si>
  <si>
    <t>* Kellerfenster 3.285x0.87</t>
  </si>
  <si>
    <t>* Beton-Fertigteilschacht 3.185x1.20</t>
  </si>
  <si>
    <t>* Kellerfenster 4.965x0.87</t>
  </si>
  <si>
    <t>* Beton-Fertigteilschacht 4.865x1.20</t>
  </si>
  <si>
    <t>* Kellerfenster 1.57x1.20</t>
  </si>
  <si>
    <t>Summe Beton, Stahlbeton, Schalungen und Fertigteile</t>
  </si>
  <si>
    <t>Betonstahl</t>
  </si>
  <si>
    <t>Betonstabstahl</t>
  </si>
  <si>
    <t>Betonstahl: gerippter Stahl B450C</t>
  </si>
  <si>
    <t>* Betonstahl: Spannstahl</t>
  </si>
  <si>
    <t>* Bewehrungsanschluss</t>
  </si>
  <si>
    <t>* Schraubanschlussbewehrung Durchmesser: 10mm</t>
  </si>
  <si>
    <t>* Schraubanschlussbewehrung Durchmesser: 16mm</t>
  </si>
  <si>
    <t>* Bewehrungsanschlusselemente</t>
  </si>
  <si>
    <t>* Eingeklebte Bewehrung bis d=12 mm</t>
  </si>
  <si>
    <t>* Eingeklebte Bewehrung &gt;12 mm bis d=26 mm</t>
  </si>
  <si>
    <t>* Durchstanzelemente</t>
  </si>
  <si>
    <t>* Stahleinlegeteile und Schweißgründe: Edelstahl 1.4401 / S355J0</t>
  </si>
  <si>
    <t>* Rückverankerung Außenfassade: 5 kN</t>
  </si>
  <si>
    <t>* Kopfbolzen</t>
  </si>
  <si>
    <t>* Stahlkonstruktionen</t>
  </si>
  <si>
    <t>* Stahlträger und Stützen aus Walzprofilen und geschweißten Profilen, S235JO/S275J0</t>
  </si>
  <si>
    <t>* Stahlträger und Stützen aus Walzprofilen und geschweißten Profilen, S355JO  FE510C</t>
  </si>
  <si>
    <t>* Thermische Trennelemente</t>
  </si>
  <si>
    <t>Summe Betonstahl</t>
  </si>
  <si>
    <t>Mauerwerk aus künstlichen Steinen Hohlblocksteinen, Mauerziegeln</t>
  </si>
  <si>
    <t>Mauerwerk</t>
  </si>
  <si>
    <t>* Mauerwerk Porenbeton-Blockst.: Klasse G2</t>
  </si>
  <si>
    <t>* Sperrschicht unter Mauerwerk, Dicht und Dampfsperre</t>
  </si>
  <si>
    <t>* Mörtelausgleichsschicht</t>
  </si>
  <si>
    <t>Summe Mauerwerk aus künstlichen Steinen Hohlblocksteinen, Mauerziegeln</t>
  </si>
  <si>
    <t>Putzarbeiten</t>
  </si>
  <si>
    <t>Putze</t>
  </si>
  <si>
    <t>* Fertigputz 2 Lagen: auf Kalk-Gipsbasis</t>
  </si>
  <si>
    <t>* Reinigen des Untergrundes</t>
  </si>
  <si>
    <t>* Leitungsschlitze verfüllen</t>
  </si>
  <si>
    <t>* Haftgrund auf STB-Wänden/Decken</t>
  </si>
  <si>
    <t>* Haftgrund stark saugendes Mauerwerk</t>
  </si>
  <si>
    <t>* Putzträger, bis 40 cm breit</t>
  </si>
  <si>
    <t>* Putzträger, über 40 cm breit</t>
  </si>
  <si>
    <t>* Schnellputzleiste verzinkt für Fliesenuntergründe</t>
  </si>
  <si>
    <t>* Putzabschlussprofil verzinkt</t>
  </si>
  <si>
    <t>* Anschluss Fussboden</t>
  </si>
  <si>
    <t>* Zulage Leibungen verputzen, Q 3 - gefilzt - bis 300 mm</t>
  </si>
  <si>
    <t>* Kantenprofile verzinkt</t>
  </si>
  <si>
    <t>*  Zulage Wandputz über 3,5m Höhe</t>
  </si>
  <si>
    <t>Summe Putzarbeiten</t>
  </si>
  <si>
    <t>Packlagen und Estricharbeiten</t>
  </si>
  <si>
    <t>Verbundestriche</t>
  </si>
  <si>
    <t>Gefälleestrich D 7cm</t>
  </si>
  <si>
    <t>* Gefälleestrich aus Leichtbeton D 8cm</t>
  </si>
  <si>
    <t>Summe Packlagen und Estricharbeiten</t>
  </si>
  <si>
    <t>Dämmarbeiten</t>
  </si>
  <si>
    <t>Wärmedämmungen</t>
  </si>
  <si>
    <t>* Wärmedämmplatten aus extrudiertem Polystyrol XPS: Dämmplatte XPS, D 12,0 cm - Querbau befahrbar</t>
  </si>
  <si>
    <t>* Wärmedämmplatten aus extrudiertem Polystyrol XPS: Dämmplatte XPS, D 14,0 cm - Querbau/Hof begehbar</t>
  </si>
  <si>
    <t>* Wärmedämmplatten aus extrudiertem Polystyrol XPS als Dämmung gegen Erdreich, D 16,0 cm</t>
  </si>
  <si>
    <t>* Wärmedämmung Hauptschacht Lüftung D 12.0 cm</t>
  </si>
  <si>
    <t>* Wärmedämmung Steinwolle  D 8,0 cm</t>
  </si>
  <si>
    <t>* Polyurethan-Gefälledämmplatte - Hauptdach 1</t>
  </si>
  <si>
    <t>Summe Dämmarbeiten</t>
  </si>
  <si>
    <t>Abdichtungsarbeiten</t>
  </si>
  <si>
    <t>Dachabdichtungen</t>
  </si>
  <si>
    <t>* Voranstrich/ Haftgrund inkl. Reinigung des Untergrunds</t>
  </si>
  <si>
    <t>* Dampfsperre - Hauptdach 1</t>
  </si>
  <si>
    <t>* 1. und 2. Abdichtungslage - Hauptdach 1</t>
  </si>
  <si>
    <t>* 1. und 2. Abdichtungslage - Umkehrdach Hof  und Querbau</t>
  </si>
  <si>
    <t>* 3. Abdichtungslage im Bereich der Abflussrinne</t>
  </si>
  <si>
    <t>* Faserschutzmatte - Hauptdach 1</t>
  </si>
  <si>
    <t>* Trennlage  Höfe und Querbauten</t>
  </si>
  <si>
    <t>Anschlüsse, Abschlüsse</t>
  </si>
  <si>
    <t>* Anschluss Attika - Dach 1</t>
  </si>
  <si>
    <t>* Dachrandanschluss Betonwand - Festflansch</t>
  </si>
  <si>
    <t>* Anschluss an Oberlichter</t>
  </si>
  <si>
    <t>* Anschluss an aufgehende Glasfassade/Türen</t>
  </si>
  <si>
    <t>* Ausbildung Übergang aufgehende Glasfassade zu aufgehende Betonwand</t>
  </si>
  <si>
    <t>* Anschluss an aufgehende Bauteile, RWA-Jalousien</t>
  </si>
  <si>
    <t>* Anschluss an aufgehende Bauteile, Entlüftungskanäle/Einzelabzüge</t>
  </si>
  <si>
    <t>* Anschluss Unterkonstruktion Geländer</t>
  </si>
  <si>
    <t>Schüttungen und Beläge</t>
  </si>
  <si>
    <t>* Schutzschicht aus Rundkies, Quarzporphyr, D 5cm</t>
  </si>
  <si>
    <t>Einbauteile</t>
  </si>
  <si>
    <t>* Sicherheitshaken; Stahl, feuerverzinkt</t>
  </si>
  <si>
    <t>* Sicherheitsseil mit Auffanggurt, bauaufsichtlich zugelassen</t>
  </si>
  <si>
    <t>Summe Abdichtungsarbeiten</t>
  </si>
  <si>
    <t>Dränarbeiten, Abfluss- und Abwasserleitungen, Straßendecken</t>
  </si>
  <si>
    <t>Dränrohre</t>
  </si>
  <si>
    <t>Dränleitung PVC: DN 150mm</t>
  </si>
  <si>
    <t>Drän- und Filterschichten</t>
  </si>
  <si>
    <t>Dränschicht Wände: Polyäthylen-Noppenbahn</t>
  </si>
  <si>
    <t>Schächte</t>
  </si>
  <si>
    <t>Sickerschacht Regenwasser: ø 2000mm</t>
  </si>
  <si>
    <t>Schachtabdeckungen, Rinnenabdeckungen und Einbauteile</t>
  </si>
  <si>
    <t>Schachtabdeckung Gußeisen: 600x600mm, 110-120kg</t>
  </si>
  <si>
    <t>Summe Dränarbeiten, Abfluss- und Abwasserleitungen, Straßendecken</t>
  </si>
  <si>
    <t>Summe Baumeisterarbeiten</t>
  </si>
  <si>
    <t>Schlosserarbeiten</t>
  </si>
  <si>
    <t>Schachtabdeckungen, Gitterroste</t>
  </si>
  <si>
    <t>Schachtabdeckungen</t>
  </si>
  <si>
    <t>*Verkleidung Hauptschacht</t>
  </si>
  <si>
    <t>*Verkleidung Abzüge Werkstatt</t>
  </si>
  <si>
    <t>*Abdeckung für Rohrdurchführung</t>
  </si>
  <si>
    <t>*Einsatzkasten für Rauchabzugsöffnung  Treppen</t>
  </si>
  <si>
    <t>*Einsatzkasten für Entlüftungsöffnung  Aufzug</t>
  </si>
  <si>
    <t>*Verkleidung Gasleitung</t>
  </si>
  <si>
    <t>*Gitterrostabdeckung</t>
  </si>
  <si>
    <t>Summe Schachtabdeckungen, Gitterroste</t>
  </si>
  <si>
    <t>Handläufe, Geländer, Gitter, Einfriedungen</t>
  </si>
  <si>
    <t>Handläufe</t>
  </si>
  <si>
    <t>*Handlauf 11 STG</t>
  </si>
  <si>
    <t>*Handlauf 11 STG Stahl</t>
  </si>
  <si>
    <t>*Handlauf 5 STG</t>
  </si>
  <si>
    <t>*Handlauf 3 STG</t>
  </si>
  <si>
    <t>*Handlauf 8 STG</t>
  </si>
  <si>
    <t>*Handlauf 8 STG Stahl</t>
  </si>
  <si>
    <t>*Handlauf 6 STG</t>
  </si>
  <si>
    <t>*Handlauf 6 STG Stahl</t>
  </si>
  <si>
    <t>*Handlauf Podest 1.44</t>
  </si>
  <si>
    <t>*Handlauf Rampe</t>
  </si>
  <si>
    <t>*Handlauf 7 STG</t>
  </si>
  <si>
    <t>*Handlauf 7 STG Stahl</t>
  </si>
  <si>
    <t>*Handlauf 5 STG Hof2</t>
  </si>
  <si>
    <t>Geländer</t>
  </si>
  <si>
    <t>*Podestabschluss Treppenhäuser 1.39</t>
  </si>
  <si>
    <t>*Podestabschluss Foyer Versuchszentrum 5.31</t>
  </si>
  <si>
    <t>*Podestabschluss Foyer Versuchszentrum 6.64</t>
  </si>
  <si>
    <t>*Podestabschluss Foyer Versuchszentrum 1.40</t>
  </si>
  <si>
    <t>*Podestabschluss Foyer Versuchszentrum Glaswand</t>
  </si>
  <si>
    <t>*Geländer Foyer Versuchszentrum Rampe</t>
  </si>
  <si>
    <t>*Geländer Fluchttreppe Hof 2</t>
  </si>
  <si>
    <t>*Podestabschluss Treppenhäuser 1.50</t>
  </si>
  <si>
    <t>Summe Handläufe, Geländer, Gitter, Einfriedungen</t>
  </si>
  <si>
    <t>Treppen</t>
  </si>
  <si>
    <t>Einläufige gerade Treppen</t>
  </si>
  <si>
    <t>*Treppe Technikraum UG klein  TR15</t>
  </si>
  <si>
    <t>*Treppe Technikraum UG groß  TR15</t>
  </si>
  <si>
    <t>*Mehrläufige gerade Treppen</t>
  </si>
  <si>
    <t>*Außentreppe Gutsverwaltung  TR8</t>
  </si>
  <si>
    <t>*Außentreppe Versuchszentrum  TR16</t>
  </si>
  <si>
    <t>Summe Treppen</t>
  </si>
  <si>
    <t>Türen</t>
  </si>
  <si>
    <t>Türen aus Stahl</t>
  </si>
  <si>
    <t>*Stahltür 1-flügelig, 32 dB, 1.12x3.37</t>
  </si>
  <si>
    <t>*Stahltür 1-flügelig, 1.50x3.04</t>
  </si>
  <si>
    <t>*Stahltür 1-flügelig, 32 dB, 1.12x3.04</t>
  </si>
  <si>
    <t>*Stahltür 1-flügelig, 32 dB, 1.39x3.04</t>
  </si>
  <si>
    <t>*Stahltür 1-flügelig, 1.39x3.04</t>
  </si>
  <si>
    <t>*Stahltür 1-flügelig, 1.00x2.16</t>
  </si>
  <si>
    <t>*Fluchttür 2-flügelig, 32 dB, 2.14x3.36, Haltemagnet</t>
  </si>
  <si>
    <t>*Stahltür 2-flügelig, 32 dB, 1.585x4.01</t>
  </si>
  <si>
    <t>*Sichtbeton-Tapetentür, 1-flüglig</t>
  </si>
  <si>
    <t>*Stahltür Brennerei</t>
  </si>
  <si>
    <t>*Gitterrosttüre 2-flügelig 2.24x3.68</t>
  </si>
  <si>
    <t>*Gitterrosttüre 1-flügelig 1.12x3.68</t>
  </si>
  <si>
    <t>*Gitterrosttüre 1-flügelig 1.36x2.94</t>
  </si>
  <si>
    <t>*Gitterrostelement 1.06-1.08x3.68</t>
  </si>
  <si>
    <t>*Gitterrostelement 0.88-0.94x3.68</t>
  </si>
  <si>
    <t>*Gitterrostelement 0.34x2.94</t>
  </si>
  <si>
    <t>*Raumtrennung</t>
  </si>
  <si>
    <t>*Verkleidung Vorsatzschale</t>
  </si>
  <si>
    <t>*Gitterrostelement 1.705x3.04</t>
  </si>
  <si>
    <t>*Gitterrostelement 1.705x3.88</t>
  </si>
  <si>
    <t>*Fluchttür 2-flügelig, 2.14x3.37</t>
  </si>
  <si>
    <t>*Fluchttür 2-flügelig, 2.14x4.01</t>
  </si>
  <si>
    <t>*Stahltür 1-flügelig, 1.12x3.29</t>
  </si>
  <si>
    <t>*Revisionsöffnungen für Gasleitung Fassade Ost</t>
  </si>
  <si>
    <t>*Revisionsöffnungen für Gasleitung Fassade Ost, Methan</t>
  </si>
  <si>
    <t>*Revisionsöffnung für Gasleitung Uni EG</t>
  </si>
  <si>
    <t>Türen aus Aluminium</t>
  </si>
  <si>
    <t>*Glastür Labor mit Oberblende 1.12x3.04</t>
  </si>
  <si>
    <t>*Glastür Labor 1.12x3.32</t>
  </si>
  <si>
    <t>*Glastür Labor Schrankwand 1.12x3.04+0.03</t>
  </si>
  <si>
    <t>*Glastür Labor 1.12x2.71</t>
  </si>
  <si>
    <t>*Glastür 2-flügelig mit Oberblenden 1.585x4.01</t>
  </si>
  <si>
    <t>*Schiebetür Labor 0.97x2.71</t>
  </si>
  <si>
    <t>*Schiebetür Labor 1.12x2.71</t>
  </si>
  <si>
    <t>*Glastür Reinraum 1.12x2.71</t>
  </si>
  <si>
    <t>*Glastür 2-flügelig mit Oberblenden 1.585x4.01, Panikbeschlag</t>
  </si>
  <si>
    <t>*Glastür Labor 1.02x3.32</t>
  </si>
  <si>
    <t>Feuerschutzabschlüsse</t>
  </si>
  <si>
    <t>*Feuerschutztür 1-flügelig, REI 60, 32 dB, 1.12x3.37</t>
  </si>
  <si>
    <t>*Feuerschutztür 1-flügelig, REI 60, 0.995x3.37</t>
  </si>
  <si>
    <t>*Feuerschutztür 1-flügelig, REI 60, 1.34x2.16</t>
  </si>
  <si>
    <t>*Feuerschutztür 1-flügelig, REI 60, 32 dB, 1.12x3.04</t>
  </si>
  <si>
    <t>*Feuerschutztür 1-flügelig, REI 60, 1.39x3.37</t>
  </si>
  <si>
    <t>*Fluchttür 1-flügelig, REI 60, 1.45x3.37</t>
  </si>
  <si>
    <t>*Fluchttür 1-flügelig, REI 60, 1.39x3.37</t>
  </si>
  <si>
    <t>*Fluchttür 1-flügelig, REI 60, 1.39x3.25, Hof 2</t>
  </si>
  <si>
    <t>*Fluchttür 1-flügelig, REI 60, 3.11x3.37</t>
  </si>
  <si>
    <t>*Fluchttür 1-flügelig, REI 60, 3.11x3.04</t>
  </si>
  <si>
    <t>*Fluchttür 2-flügelig, REI 60, 32 dB, 2.14x3.36</t>
  </si>
  <si>
    <t>*Fluchttür 2-flügelig, REI 60, 32 dB, 2.14x3.36, Haltemagnet</t>
  </si>
  <si>
    <t>*Fluchttür 2-flügelig, REI 60, 32 dB,  2.14x2.16</t>
  </si>
  <si>
    <t>*Feuerschutztür 2-flügelig, REI 60, 1.50x3.36</t>
  </si>
  <si>
    <t>*Feuerschutztür 1-flügelig, REI 120, 1.00x3.00</t>
  </si>
  <si>
    <t>*Feuerschutztür 1-flügelig, REI 120, 1.12x3.04</t>
  </si>
  <si>
    <t>*Glaswand REI 120 Flur</t>
  </si>
  <si>
    <t>*Glaswand REI 120 Maschinenhalle</t>
  </si>
  <si>
    <t>*Glaswand REI 120 Schweißwerkstatt</t>
  </si>
  <si>
    <t>*Feuerschutztür 2-flügelig, REI 120, Glas</t>
  </si>
  <si>
    <t>*Feuerschutztür Brennerei, REI 60</t>
  </si>
  <si>
    <t>*Feuerschutztür Brennerei, REI 120</t>
  </si>
  <si>
    <t>*Feuerschutztür 1-flügelig, REI 120, 2.41 Gutsverw.</t>
  </si>
  <si>
    <t>*Feuerschutztür 1-flügelig, REI 120, 2.615 Gutsverw.</t>
  </si>
  <si>
    <t>*Feuerschutztür 2-flügelig, REI 120, Weinkeller</t>
  </si>
  <si>
    <t>*Feuerschutztüre 1-flügelig, REI 120, 1.20x3.04</t>
  </si>
  <si>
    <t>*Feuerschutztür 2-flügelig, REI 120, 2.24x3.04</t>
  </si>
  <si>
    <t>*Fluchttür 1-flügelig, REI 60, 1.39x2.41, Hof 2</t>
  </si>
  <si>
    <t>*Fluchttür 1-flügelig, REI 60, 1.39x2.41, Hof 2/3</t>
  </si>
  <si>
    <t>*Feuerschutztür 1-flügelig, REI 60, 32dB, 1.39x3.04</t>
  </si>
  <si>
    <t>*Fluchttür 1-flügelig, REI 60, 1.12x3.29</t>
  </si>
  <si>
    <t>*Verglasung Weinkeller REI 120</t>
  </si>
  <si>
    <t>*Feuerschutztüre 1-flügelig, REI 60, 0,97x3,04</t>
  </si>
  <si>
    <t>*Feuerschutztüre 1-flügelig, REI 60, 0,92x2,40</t>
  </si>
  <si>
    <t>*Feuerschutz-Schiebetür 1-flügelig, REI 60,</t>
  </si>
  <si>
    <t>*Fluchttür 1-flügelig, REI 60, 1.33x3.37</t>
  </si>
  <si>
    <t>*Zubehör Türen</t>
  </si>
  <si>
    <t>*Bodentürpuffer</t>
  </si>
  <si>
    <t>* Aufpreis automatische Drehflügelantrieb</t>
  </si>
  <si>
    <t>Summe Türen</t>
  </si>
  <si>
    <t>Summe Schlosserarbeiten</t>
  </si>
  <si>
    <t>Schlosserarbeiten - Fenster und Fassaden</t>
  </si>
  <si>
    <t>Fenster</t>
  </si>
  <si>
    <t>Fenster aus Aluminium</t>
  </si>
  <si>
    <t>*Schiebefenster 1 Raster</t>
  </si>
  <si>
    <t>*Fixverglasung 1 Raster Hof1</t>
  </si>
  <si>
    <t>*Schiebefenster 2x 1 Raster Hof1</t>
  </si>
  <si>
    <t>*Schiebefenster 2 Raster</t>
  </si>
  <si>
    <t>*Schiebefenster 3 Raster</t>
  </si>
  <si>
    <t>*Schiebefenster 4 Raster</t>
  </si>
  <si>
    <t>*Fixverglasung Flur</t>
  </si>
  <si>
    <t>*Fixverglasung 1 Raster Hof2</t>
  </si>
  <si>
    <t>*Fixverglasung 2 Raster Hof2</t>
  </si>
  <si>
    <t>*Fixverglasung 3 Raster Hof2</t>
  </si>
  <si>
    <t>*Markise 1 Raster</t>
  </si>
  <si>
    <t>*Markise 2 Raster</t>
  </si>
  <si>
    <t>*Markise 3 Raster</t>
  </si>
  <si>
    <t>*Markise 4 Raster</t>
  </si>
  <si>
    <t>*Markise Flur</t>
  </si>
  <si>
    <t>*Verkleidung Sonnenschutzkassette, vorderer Abschluss</t>
  </si>
  <si>
    <t>*Verkleidung Sonnenschutzkassette, Revisionsklappe</t>
  </si>
  <si>
    <t>*Verkleidung Fensterlaibung</t>
  </si>
  <si>
    <t>Fassaden</t>
  </si>
  <si>
    <t>*Rahmenelement festverglast 1.12x3.68</t>
  </si>
  <si>
    <t>*Rahmenelement festverglast 1.08x3.68</t>
  </si>
  <si>
    <t>*Rahmenelement festverglast 1.055x3.68</t>
  </si>
  <si>
    <t>*Rahmenelement festverglast 1.03x3.68</t>
  </si>
  <si>
    <t>*Rahmenelement festverglast 2.78x3.68   C.2.07</t>
  </si>
  <si>
    <t>*Rahmenelement festverglast 1.12x3.68   Schlempeabfluss</t>
  </si>
  <si>
    <t>*Rahmenelement festverglast 1.12x3.17</t>
  </si>
  <si>
    <t>*Rahmenelement festverglast opak 1.12x3.17  Hof3</t>
  </si>
  <si>
    <t>*Rahmenelement festverglast 1.055x3.17</t>
  </si>
  <si>
    <t>*Rahmenelement festverglast 1.03x3.17</t>
  </si>
  <si>
    <t>*Rahmenelement festverglast 1.12x3.04</t>
  </si>
  <si>
    <t>*Rahmenelement festverglast 1.055x3.04</t>
  </si>
  <si>
    <t>*Rahmenelement festverglast 1.03x3.04</t>
  </si>
  <si>
    <t>*Rahmenelement festverglast 1.12x2.60  Gutsverwaltung</t>
  </si>
  <si>
    <t>*Rahmenelement festverglast 1.12x2.38  Gutsverwaltung</t>
  </si>
  <si>
    <t>*Rahmenelement festverglast opak 1.12x0.295  Gutsverwaltung</t>
  </si>
  <si>
    <t>*Rahmenelement festverglast opak 1.12x0.48  Gutsverwaltung</t>
  </si>
  <si>
    <t>*Oberer Abschluss Fassade Gutsverwaltung</t>
  </si>
  <si>
    <t>*Falttor Maschinenpflege 4 Raster</t>
  </si>
  <si>
    <t>*Torantrieb</t>
  </si>
  <si>
    <t>*Falttor Brennerei/Tischlerei/Schweißwerkstatt 3 Raster</t>
  </si>
  <si>
    <t>*einflügelige Rahmentüre verglast 1.12x3.68</t>
  </si>
  <si>
    <t>*einflügelige Rahmentüre verglast 1.12x3.68, Panikbeschlag</t>
  </si>
  <si>
    <t>*einflügelige Rahmentüre verglast 1.12x3.04  Schuldiener</t>
  </si>
  <si>
    <t>*einflügelige Rahmentüre verglast 1.12x2.60  Gutsverw.</t>
  </si>
  <si>
    <t>*einflügelige Rahmentüre verglast 1.12x2.38  Gutsverw.</t>
  </si>
  <si>
    <t>*zweiflügelige Rahmentüre verglast 1.12x3.68, Panikbeschlag</t>
  </si>
  <si>
    <t>*zweiflügelige Rahmentüre verglast 1.12x3.17  Hof3 , Panikbeschlag</t>
  </si>
  <si>
    <t>*Aufpreis Elektronische Zugangskontrolle</t>
  </si>
  <si>
    <t>*Anschluss Fassade seitlich</t>
  </si>
  <si>
    <t>*Anschluss Fassade mittig</t>
  </si>
  <si>
    <t>*Anschluss Fassade oben</t>
  </si>
  <si>
    <t>*Anschluss Fassade Außenraum  Hof 3</t>
  </si>
  <si>
    <t>*Türen</t>
  </si>
  <si>
    <t>*Rahmentüren 2-flügelig / Festverglasung beidseitig  FT1 - 4x1.12X3.04</t>
  </si>
  <si>
    <t>*Rahmentüren 2-flügelig / Festverglasung einseitig  FT3/FT4 - 4x1.12X3.04</t>
  </si>
  <si>
    <t>*Rahmentüren 2-flügelig  FT2 - 2x1.12X3.04</t>
  </si>
  <si>
    <t>*Rahmentüren 2-flügelig  FT5/FT6 - 2x1.12X3.04</t>
  </si>
  <si>
    <t>*Rahmentüre 2-flügelig  FT7</t>
  </si>
  <si>
    <t>*Oberlichter</t>
  </si>
  <si>
    <t>*Oberlicht - Querbau  2.00x2.00</t>
  </si>
  <si>
    <t>*Oberlicht - Hof 1  5.60x2.15</t>
  </si>
  <si>
    <t>*Oberlicht - Hof 1  6.72x2.15</t>
  </si>
  <si>
    <t>*Oberlicht - Hof 2  7.90x1.12</t>
  </si>
  <si>
    <t>*Oberlicht - Hof 2 Maschinenhalle  7.90x1.12</t>
  </si>
  <si>
    <t>*Oberlicht - Hof 1  1.12x1.12</t>
  </si>
  <si>
    <t>*Fassade Innenraum  Versuchszentrum</t>
  </si>
  <si>
    <t>*Fassade Lichthof 3*5,60x2.10</t>
  </si>
  <si>
    <t>*Emaillierung</t>
  </si>
  <si>
    <t>*Absturzsicherungen</t>
  </si>
  <si>
    <t>*Absturzsicherung Schiebefenster 1 Raster</t>
  </si>
  <si>
    <t>*Absturzsicherung Schiebefenster 2 Raster</t>
  </si>
  <si>
    <t>*Absturzsicherung Schiebefenster 3 Raster</t>
  </si>
  <si>
    <t>*Absturzsicherung Schiebefenster 4 Raster</t>
  </si>
  <si>
    <t>*Absturzsicherung Fixverglasung Flur</t>
  </si>
  <si>
    <t>*Absturzsicherung Schiebefenster 1 Raster Nordfassade</t>
  </si>
  <si>
    <t>*Absturzsicherung Schiebefenster 2 Raster Nordfassade</t>
  </si>
  <si>
    <t>*Absturzsicherung Schiebefenster 3 Raster Nordfassade</t>
  </si>
  <si>
    <t>*Absturzsicherung  Gutsverwaltung</t>
  </si>
  <si>
    <t>*Feuerschutzelemente</t>
  </si>
  <si>
    <t>*Fassadenelement Brandüberschlag REI 60</t>
  </si>
  <si>
    <t>*Fassadenelement Brandüberschläg REI 60  Hof 3</t>
  </si>
  <si>
    <t>*Fassadenelement Brandüberschlag REI 120</t>
  </si>
  <si>
    <t>Summe Schlosserarbeiten - Fenster und Fassaden</t>
  </si>
  <si>
    <t>*Schlosserarbeiten - Trennwände und Verkleidungen</t>
  </si>
  <si>
    <t>*Trennwände, Wandverkleidungen</t>
  </si>
  <si>
    <t>*Metallwandverkleidung Süd</t>
  </si>
  <si>
    <t>*Rasterelement 1.12</t>
  </si>
  <si>
    <t>*Passelement 0.10-0.25</t>
  </si>
  <si>
    <t>*Passelement 0.45-0.75</t>
  </si>
  <si>
    <t>*Passelement 0.8-1.2</t>
  </si>
  <si>
    <t>*Nische für Labortüre</t>
  </si>
  <si>
    <t>*Öffnung für Haspel/Feuerlöscher</t>
  </si>
  <si>
    <t>*Glastrennwand Nord</t>
  </si>
  <si>
    <t>*Fusspunktausbildung</t>
  </si>
  <si>
    <t>*Rasterelement 3.37</t>
  </si>
  <si>
    <t>*Passelement 3.37</t>
  </si>
  <si>
    <t>*Türelement 3.37</t>
  </si>
  <si>
    <t>*Rasterelement ISO 3.37</t>
  </si>
  <si>
    <t>*Türelement ISO 3.37</t>
  </si>
  <si>
    <t>*Rasterelement 3.29</t>
  </si>
  <si>
    <t>*Passelement 3.29</t>
  </si>
  <si>
    <t>*Türelement 3.29</t>
  </si>
  <si>
    <t>*Rasterelement 3.88</t>
  </si>
  <si>
    <t>*Passelement 3.88</t>
  </si>
  <si>
    <t>*Türelement 3.88</t>
  </si>
  <si>
    <t>*Rasterelement 4.01</t>
  </si>
  <si>
    <t>*Passelement 4.01</t>
  </si>
  <si>
    <t>*Wandanschluss 3.29</t>
  </si>
  <si>
    <t>*Wandanschluss 3.37</t>
  </si>
  <si>
    <t>*Wandanschluss 3.88</t>
  </si>
  <si>
    <t>*Wandanschluss 4.01</t>
  </si>
  <si>
    <t>*Wandendprofil Aluminium 3.37</t>
  </si>
  <si>
    <t>*Durchbrüche Lüftung</t>
  </si>
  <si>
    <t>*Wandverkleidung 3.04</t>
  </si>
  <si>
    <t>*Wandverkleidung 0.995-1.07</t>
  </si>
  <si>
    <t>*Wandverkleidung Flurtrennwand</t>
  </si>
  <si>
    <t>*Türelement 2-flügelig 3.37</t>
  </si>
  <si>
    <t>*Türelement 2-flügelig 3.37, Panikbeschlag</t>
  </si>
  <si>
    <t>*Türelement 3.37, Panikbeschlag</t>
  </si>
  <si>
    <t>* Abschlusselement Trennwand</t>
  </si>
  <si>
    <t>* Abschlusselement Trennwand zum Aufzug</t>
  </si>
  <si>
    <t>*Rasterelement 3.32</t>
  </si>
  <si>
    <t>*Wandanschluss 3.32</t>
  </si>
  <si>
    <t>Summe Trennwände, Wandverkleidungen</t>
  </si>
  <si>
    <t>*Deckenverkleidungen</t>
  </si>
  <si>
    <t>*Metallplatten-Einhängedecken</t>
  </si>
  <si>
    <t>*Abgehängte Decke Flur 112x206</t>
  </si>
  <si>
    <t>*Abgehängte Decke Treppe Universität 112x224</t>
  </si>
  <si>
    <t>*Abgehängte Decke Reinraum 56x112</t>
  </si>
  <si>
    <t>* Deckenabschluss 100mm</t>
  </si>
  <si>
    <t>* Deckenabschluss 20mm</t>
  </si>
  <si>
    <t>*Streckmetall-Einhängedecken</t>
  </si>
  <si>
    <t>*Abgehängte Decke Labor 56x168-224</t>
  </si>
  <si>
    <t>Summe Deckenverkleidungen</t>
  </si>
  <si>
    <t>Summe Schlosserarbeiten - Trennwände und Verkleidungen</t>
  </si>
  <si>
    <t>Maler- und Trockenbauarbeiten</t>
  </si>
  <si>
    <t>Beschichtungen auf mineralischen Untergründen und Gipskartonplatten</t>
  </si>
  <si>
    <t>Untergrundvorbehandlung auf mineralischen Untergründen und Gipskartonplatten</t>
  </si>
  <si>
    <t>Untergrundvorbehandlung  auf  Gipskartonplatten</t>
  </si>
  <si>
    <t>Beschichtungen auf mineralischen Untergünden für innen</t>
  </si>
  <si>
    <t>Kalkfarbe</t>
  </si>
  <si>
    <t>Summe Beschichtungen auf mineralischen Untergründen und Gipskartonplatten</t>
  </si>
  <si>
    <t>Trockenbauarbeiten</t>
  </si>
  <si>
    <t>Deckenverkleidungen</t>
  </si>
  <si>
    <t>*Unterdecke Gipskartonpl.: D 12,5mm 3,37m/33cm</t>
  </si>
  <si>
    <t>*Unterdecke Gipskartonpl.: D 12,5mm, wasserabweisend 3,37m/33cm</t>
  </si>
  <si>
    <t>*Unterdecke Gipskartonpl.:  4,01m/97cm</t>
  </si>
  <si>
    <t>*Unterdecke Gipskartonpl.:  4,01m/33cm</t>
  </si>
  <si>
    <t>*Unterdecke Gipskartonpl.: wasserabweisend 3,37m/60cm</t>
  </si>
  <si>
    <t>*Unterdecke Gipskartonpl.: wasserabweisend  4,01m/33cm</t>
  </si>
  <si>
    <t>*Unterdecke Gipskartonpl.: wasserabweisend 4,01m/97cm</t>
  </si>
  <si>
    <t>*Abgehängte Decke EI 60; Gipskartonplatte; d=2x20mm</t>
  </si>
  <si>
    <t>*Zulage Lüftungsfuge</t>
  </si>
  <si>
    <t>*Zulage zur Unterdeckenposition, Weitspannprofile</t>
  </si>
  <si>
    <t>*Zulage zur Unterdeckenposition, Wechsel in der Unterkonstruktion</t>
  </si>
  <si>
    <t>*Zulage zur Unterdeckenposition, Revisionsklappen 300/300 mm</t>
  </si>
  <si>
    <t>*Zulage zur Unterdeckenposition, Revisionsklappen 600/600 mm</t>
  </si>
  <si>
    <t>*Zulage zur Unterdeckenposition, Ausschnitt ø 30 mm</t>
  </si>
  <si>
    <t>Trennwände</t>
  </si>
  <si>
    <t>*Metallständerwand mit einfachem Ständerwerk Trennwand 75 mm</t>
  </si>
  <si>
    <t>*Metallständerwand mit einfachem Ständerwerk Trennwand 100 mm</t>
  </si>
  <si>
    <t>*Metallständerwand mit einfachem Ständerwerk Trennwand 125 mm</t>
  </si>
  <si>
    <t>*Metallständerwand mit einfachem Ständerwerk Trennwand 125 mm  Schulen Flurwand</t>
  </si>
  <si>
    <t>*Metallständerwand mit einfachem Ständerwerk Trennwand 150 mm</t>
  </si>
  <si>
    <t>*Metallständerwand mit doppeltem Ständerwerk Trennwand 205-280 mm</t>
  </si>
  <si>
    <t>*Aufpreis für imprägnierte Gipskartonplatten 12,5mm</t>
  </si>
  <si>
    <t>*Aufpreis Brandschutzklassen EI 60</t>
  </si>
  <si>
    <t>*Brandschutzvorsatzschale: EI 60</t>
  </si>
  <si>
    <t>*Vorsatzschale 100 mm</t>
  </si>
  <si>
    <t>*Metallständerwand mit einseitiger Beplankung  Versuchszentrum Flurwand  125 mm</t>
  </si>
  <si>
    <t>*Sichtfenster, Regie-/Serverraum, 3000 x 1500 mm</t>
  </si>
  <si>
    <t>*Aufpreis Metallständerwand Reinräume</t>
  </si>
  <si>
    <t>*Aufpreis Brandschutzklasse EI 120</t>
  </si>
  <si>
    <t>Trockenputz</t>
  </si>
  <si>
    <t>*Trockenputz, 15 mm  Fassade Fenster</t>
  </si>
  <si>
    <t>*Installationswand</t>
  </si>
  <si>
    <t>*Installationswand, 380 mm</t>
  </si>
  <si>
    <t>*Installationswand, 270 mm</t>
  </si>
  <si>
    <t>*Installationswand, 235 mm</t>
  </si>
  <si>
    <t>*Installationswand, 180 mm</t>
  </si>
  <si>
    <t>*Installationswand, 160 mm</t>
  </si>
  <si>
    <t>*Vorsatzschale, 200-280 mm</t>
  </si>
  <si>
    <t>*Vorsatzschale, 150-185 mm</t>
  </si>
  <si>
    <t>*Vorsatzschale, 75-125 mm  WC</t>
  </si>
  <si>
    <t>*Nischen und Öffnungen</t>
  </si>
  <si>
    <t>*Türöffnungen, Wanddicke 150 mm</t>
  </si>
  <si>
    <t>*Türöffnung Schiebetüren</t>
  </si>
  <si>
    <t>*Herstellen Wandnische für Papierhandtuch-Spender</t>
  </si>
  <si>
    <t>*Herstellen Wandnische für Haspel</t>
  </si>
  <si>
    <t>*Herstellen Wandnische für HKV</t>
  </si>
  <si>
    <t>*Revisionsklappen, 400/400 mm</t>
  </si>
  <si>
    <t>*Revisionsklappen, 300/300 mm</t>
  </si>
  <si>
    <t>*Wanddurchbruch für Elektro-Fussbodenkanal</t>
  </si>
  <si>
    <t>*Wandöffnungen über abgehängten Decken-Elektro</t>
  </si>
  <si>
    <t>*Wandöffnungen über abgehängten Decken-Lüftung</t>
  </si>
  <si>
    <t>*Überströmöffnung über abgehängten Decken</t>
  </si>
  <si>
    <t>Summe Trockenbauarbeiten</t>
  </si>
  <si>
    <t>Summe Maler- und Trockenbauarbeiten</t>
  </si>
  <si>
    <t>Keramische Fliesen- und Plattenbeläge</t>
  </si>
  <si>
    <t>Keramische Bodenbeläge</t>
  </si>
  <si>
    <t>Keramische Bodenbeläge im Dünnbett</t>
  </si>
  <si>
    <t>*Reinigen des Untergrundes</t>
  </si>
  <si>
    <t>*Grundierung des Schwimmenden Zementestrich ZE30</t>
  </si>
  <si>
    <t>*Verbundabdichtung im Duschbereich</t>
  </si>
  <si>
    <t>*Bodenbelag glasierte Einbrand-Fliesen 5x5 cm</t>
  </si>
  <si>
    <t>*Bodenbelag glasierte Einbrand-Fliesen 5x5 cm  Duschen</t>
  </si>
  <si>
    <t>*Bodenbelag glasierte Einbrand-Fliesen 5x5 cm  Umkl.</t>
  </si>
  <si>
    <t>*Keramische Sockel im Dünnbett</t>
  </si>
  <si>
    <t>*Ausbildung von Fugen</t>
  </si>
  <si>
    <t>Summe Keramische Bodenbeläge</t>
  </si>
  <si>
    <t>Keramische Wandverkleidungen</t>
  </si>
  <si>
    <t>Keramische Wandverkleidungen im Dünnbett</t>
  </si>
  <si>
    <t>*Dispersionsvoranstrich der Wände aus Beton und Mauerwerk</t>
  </si>
  <si>
    <t>*Wandbelag glasierte Einbrand Fliesen 5x5 cm</t>
  </si>
  <si>
    <t>*Wandbelag glasierte Einbrand Fliesen 5x5 cm  Duschen</t>
  </si>
  <si>
    <t>Summe Keramische Wandverkleidungen</t>
  </si>
  <si>
    <t>Anstriche, Abdichtungen, Profile</t>
  </si>
  <si>
    <t>Profile</t>
  </si>
  <si>
    <t>*Fliesenkantenprofile</t>
  </si>
  <si>
    <t>Summe Anstriche, Abdichtungen, Profile</t>
  </si>
  <si>
    <t>Summe Keramische Fliesen- und Plattenbeläge</t>
  </si>
  <si>
    <t>Bodenbelag- und Parkettarbeiten</t>
  </si>
  <si>
    <t>Vorbereiten des Untergrundes</t>
  </si>
  <si>
    <t>Vorbehandeln</t>
  </si>
  <si>
    <t>*Feuchteabdichtung Boden gegen Erdreich</t>
  </si>
  <si>
    <t>*Haftbrücke</t>
  </si>
  <si>
    <t>Unterlagen: Schüttungen, Dämmschichten, Fußbodenverlegeplatten</t>
  </si>
  <si>
    <t>*Wärmedämmschicht 5 cm</t>
  </si>
  <si>
    <t>*Wärmedämmschicht 5,5 cm</t>
  </si>
  <si>
    <t>*Wärmedämmschicht 8 cm</t>
  </si>
  <si>
    <t>*Wärmedämmschicht 2 cm druckfest</t>
  </si>
  <si>
    <t>*Wärmedämmschicht 5 cm druckfest</t>
  </si>
  <si>
    <t>*Wärmedämmschicht 3 cm druckfest mit Fußbodenheizung</t>
  </si>
  <si>
    <t>*Trittschalldämmschicht 20 mm mit Fußbodenheizung</t>
  </si>
  <si>
    <t>*Trittschalldämmschicht 20 mm Flur ohne Fußbodenheizung</t>
  </si>
  <si>
    <t>*Trittschalldämmschicht 30 mm integrierte Fußbodenheizung</t>
  </si>
  <si>
    <t>*Randstreifen abschneiden</t>
  </si>
  <si>
    <t>Summe Vorbereiten des Untergrundes</t>
  </si>
  <si>
    <t>Bodenbeläge</t>
  </si>
  <si>
    <t>Bodenbeläge aus Linoleum</t>
  </si>
  <si>
    <t>*Reinigungsschliff des Schwimmenden Anhydrit-Fliessestrich</t>
  </si>
  <si>
    <t>*Voranstrich des Schwimmenden Anhydrit-Fliessestrich</t>
  </si>
  <si>
    <t>*Voranstrich des Hohlbodens</t>
  </si>
  <si>
    <t>*Ganzflächiges Spachteln des Untergrundes</t>
  </si>
  <si>
    <t>*Linoleum: D 2,5 mm, einfarbig  Klassen</t>
  </si>
  <si>
    <t>*Bauschlußreinigung des Bodenbelags aus Linoleum</t>
  </si>
  <si>
    <t>*Einpflege des Bodenbelags aus Linoleum</t>
  </si>
  <si>
    <t>*Bodenbeschichtungen</t>
  </si>
  <si>
    <t>*Vorbereiten des Untergrundes</t>
  </si>
  <si>
    <t>*Bodenbeschichtung  Labor</t>
  </si>
  <si>
    <t>*Bodenbeschichtung säurefest  Lebensmittel</t>
  </si>
  <si>
    <t>*Bodenbeschichtung  Werkstatt</t>
  </si>
  <si>
    <t>*Hohlkehle</t>
  </si>
  <si>
    <t>*Wandanschluss</t>
  </si>
  <si>
    <t>*Abschlusswinkel</t>
  </si>
  <si>
    <t>*Bauschlußreinigung des Bodenbelags aus Kunstharzbeschichtung</t>
  </si>
  <si>
    <t>Summe Bodenbeläge</t>
  </si>
  <si>
    <t>Holzpflaster</t>
  </si>
  <si>
    <t>Holzpflaster für gewerbliche Zwecke</t>
  </si>
  <si>
    <t>*Holzpflaster: Eiche</t>
  </si>
  <si>
    <t>*Versiegelung des Holzpflasters</t>
  </si>
  <si>
    <t>Summe Holzpflaster</t>
  </si>
  <si>
    <t>Installationsdoppelböden</t>
  </si>
  <si>
    <t>*Doppelbodensystem</t>
  </si>
  <si>
    <t>*Installationsdoppelboden Serverraum</t>
  </si>
  <si>
    <t>*Doppelboden Konferenzsaal</t>
  </si>
  <si>
    <t>Summe Installationsdoppelböden</t>
  </si>
  <si>
    <t>*Wandbeläge</t>
  </si>
  <si>
    <t>*Wandbeschichtung</t>
  </si>
  <si>
    <t>*Vorbereiten des Untergrundes Betonflächen</t>
  </si>
  <si>
    <t>*Vorbereiten des Untergrundes Trockenbau</t>
  </si>
  <si>
    <t>*Deckenbeschichtung</t>
  </si>
  <si>
    <t>*Deckenanschluss</t>
  </si>
  <si>
    <t>Summe Wandbeläge</t>
  </si>
  <si>
    <t>*Estrich</t>
  </si>
  <si>
    <t>*Schwimmender Estrich für Bodenbelag</t>
  </si>
  <si>
    <t>*Schwimmender Estrich AFE 50mm  Gutsverwaltung</t>
  </si>
  <si>
    <t>*Schwimmender Estrich AFE ca. 75mm  Labor/Klassen/etc.</t>
  </si>
  <si>
    <t>*Schwimmender Estrich ZE30 50mm  Gutsverw. Sanitär</t>
  </si>
  <si>
    <t>*Schwimmender Estrich ZE30 70mm  Sanitär</t>
  </si>
  <si>
    <t>*Schwimmender Estrich ZE30 90mm  Lebensmittel</t>
  </si>
  <si>
    <t>*Schwimmender Estrich ZE30 95mm  Gerätelager / Müll</t>
  </si>
  <si>
    <t>*Schwimmender Estrich ZE30 120mm  Werkstatt</t>
  </si>
  <si>
    <t>*Schwimmender Estrich ZE30 120mm  Schreinerei</t>
  </si>
  <si>
    <t>*Schwimmender Estrich ZE30 160mm  Brennerei</t>
  </si>
  <si>
    <t>*Schwimmender Estrich ZE30 80mm  Nutzestrich Technik,Lager UG</t>
  </si>
  <si>
    <t>*Schwimmender Estrich ZE30 100mm  Nutzestrich Technik UG</t>
  </si>
  <si>
    <t>*Ausgleichschicht Kühlzellen 30mm</t>
  </si>
  <si>
    <t>* Zulage im Bereich erhöhter Sanitärinstallationen</t>
  </si>
  <si>
    <t>*Schwimmender Estrich Nutzestrich</t>
  </si>
  <si>
    <t>*Schwimmender Estrich als Betonterrazzo 80mm</t>
  </si>
  <si>
    <t>*Treppenbeläge aus Winkelstufen  Treppenräume  1.39</t>
  </si>
  <si>
    <t>*Treppenbeläge aus Winkelstufen  Treppenräume-Austritt  1.39</t>
  </si>
  <si>
    <t>*Treppenbeläge aus Platten  Treppenräume  1.39</t>
  </si>
  <si>
    <t>*Treppenbeläge aus Winkelstufen  Foyer</t>
  </si>
  <si>
    <t>*Treppenbeläge aus Winkelstufen  Foyer-Austritt</t>
  </si>
  <si>
    <t>*Treppenbeläge aus Winkelstufen  Fluchttreppe Deutsche Schule</t>
  </si>
  <si>
    <t>*Treppenbeläge aus Winkelstufen  Fluchttreppe Deutsche Schule-Austritt</t>
  </si>
  <si>
    <t>*Treppenbeläge aus Platten  Fluchttreppe Deutsche Schule</t>
  </si>
  <si>
    <t>*Treppenbeläge aus Winkelstufen  Fluchttreppen Hof2/3</t>
  </si>
  <si>
    <t>*Treppenbeläge aus Winkelstufen  Fluchttreppen Hof2/3-Austritt</t>
  </si>
  <si>
    <t>*Treppenbeläge aus Platten  Fluchttreppe Hof3</t>
  </si>
  <si>
    <t>*Treppenbeläge aus Platten  Fluchttreppe Hof2</t>
  </si>
  <si>
    <t>*Türschwellen aus Platten  Fluchttreppen Hof 2/3</t>
  </si>
  <si>
    <t>*Treppenbeläge aus Winkelstufen  Treppenräume  1.50</t>
  </si>
  <si>
    <t>*Treppenbeläge aus Winkelstufen  Treppenräume-Austritt  1.50</t>
  </si>
  <si>
    <t>*Treppenbeläge aus Platten  Treppenräume  1.50</t>
  </si>
  <si>
    <t>*Sovrapprezzo rispetto a posizione controsoffitto, portelli di ispezione 600/600mm</t>
  </si>
  <si>
    <t>*Sovrapprezzo posizione controsoffitti, apertura ø 30 mm</t>
  </si>
  <si>
    <t>Pareti divisorie</t>
  </si>
  <si>
    <t>*Parete divisoria con struttura metallica semplice parete divisoria 75 mm</t>
  </si>
  <si>
    <t>*Parete divisoria con struttura metallica semplice parete divisoria 100 mm</t>
  </si>
  <si>
    <t>*Parete divisoria con struttura metallica semplice parete divisoria 125 mm</t>
  </si>
  <si>
    <t>*Parete divisoria con struttura metallica semplice parete divisoria 125 mm  parete verso corridoio-scuole</t>
  </si>
  <si>
    <t>*Parete divisoria con struttura metallica semplice parete divisoria 150 mm</t>
  </si>
  <si>
    <t>*Parete divisoria con struttura metallica doppia parete divisoria 205-280 mm</t>
  </si>
  <si>
    <t>*Sovrapprezzo per pannelli in cartongesso impregnati 12,5 mm</t>
  </si>
  <si>
    <t>*Sovrapprezzo protezione passiva EI 60</t>
  </si>
  <si>
    <t>*Controparete antincendio: EI 60</t>
  </si>
  <si>
    <t>*Controparete 100 mm</t>
  </si>
  <si>
    <t>*Parete divisoria a struttura metallica con tamponamento su un solo lato  parete corridoio Centro Sperimentale  125 mm</t>
  </si>
  <si>
    <t>*Finestra, verso locale regia/server, 3000 x 1500 mm</t>
  </si>
  <si>
    <t>*Sovrapprezzo parete divisoria con struttura metallica locali sterili</t>
  </si>
  <si>
    <t>*Sovrapprezzo protezione passiva EI 120</t>
  </si>
  <si>
    <t>Intonaco a secco</t>
  </si>
  <si>
    <t>*Intonaco a secco: spess. 15mm  facciate finestre</t>
  </si>
  <si>
    <t>*Parete di installazione</t>
  </si>
  <si>
    <t>*Parete di installazione, 380 mm</t>
  </si>
  <si>
    <t>*Parete di installazione, 270 mm</t>
  </si>
  <si>
    <t>*Parete di installazione, 235 mm</t>
  </si>
  <si>
    <t>*Parete di installazione, 180 mm</t>
  </si>
  <si>
    <t>*Parete di installazione, 160 mm</t>
  </si>
  <si>
    <t>*Controparete, 200-280 mm</t>
  </si>
  <si>
    <t>*Controparete, 150-185 mm</t>
  </si>
  <si>
    <t>*Controparete, 75-125 mm  WC</t>
  </si>
  <si>
    <t>*Nicchie e aperture</t>
  </si>
  <si>
    <t>*Aperture di porte, spessore parete 150 mm</t>
  </si>
  <si>
    <t>*Aperture per porte scorrevoli</t>
  </si>
  <si>
    <t>*Realizzazione di nicchia a parete per portasalviette di carta</t>
  </si>
  <si>
    <t>*Realizzazione di nicchia a parete per estintore</t>
  </si>
  <si>
    <t>*Realizzazione nicchia a parete per collettore circuiti riscaldamento</t>
  </si>
  <si>
    <t>*Portelli di revisione, 400/400 mm</t>
  </si>
  <si>
    <t>*Portelli di revisione, 300/300 mm</t>
  </si>
  <si>
    <t>*Apertura in pareti per passaggio di canale a pavimento per cavi elettrici</t>
  </si>
  <si>
    <t>*Aperture in pareti sopra controsoffitti - impianti elettrici</t>
  </si>
  <si>
    <t>*Aperture in pareti sopra controsoffitti - aerazione</t>
  </si>
  <si>
    <t>*Aperture di sfiato sopra controsoffitti</t>
  </si>
  <si>
    <t>Somma Lavori da costruttore a secco</t>
  </si>
  <si>
    <t>Somma Opere da pittore e opere di costruttore a secco</t>
  </si>
  <si>
    <t>Opere in piastrelle e in lastre di ceramica</t>
  </si>
  <si>
    <t>Pavimenti in ceramica</t>
  </si>
  <si>
    <t>Pavimenti in ceramica in letto di impasto adesivo</t>
  </si>
  <si>
    <t>*Pulizia del sottofondo</t>
  </si>
  <si>
    <t>*Trattamento preliminare del massetto cementizio galleggiante ZE30</t>
  </si>
  <si>
    <t>*Impermeabilizzazione con guaina liquida nella zona docce</t>
  </si>
  <si>
    <t>*Pavimento in piastrelle smaltate monocottura 5x5 cm</t>
  </si>
  <si>
    <t>*Pavimento in piastrelle smaltate monocottura 5x5 cm  docce</t>
  </si>
  <si>
    <t>*Pavimento in piastrelle smaltate monocottura 5x5 cm  spogliatoi</t>
  </si>
  <si>
    <t>*Zoccolino in piastrelle ceramiche su letto sottile</t>
  </si>
  <si>
    <t>*Esecuzione giunti</t>
  </si>
  <si>
    <t>Somma Pavimenti in ceramica</t>
  </si>
  <si>
    <t>Rivestimenti in ceramica</t>
  </si>
  <si>
    <t>Rivestimenti in ceramica in letto di impasto adesivo</t>
  </si>
  <si>
    <t>*Trattamento preliminare con primer di pareti in calcestruzzo e muratura</t>
  </si>
  <si>
    <t>*Impermeabilizzazione nella zona docce</t>
  </si>
  <si>
    <t>*Rivestimento piastrelle smaltate monocottura 5x5 cm</t>
  </si>
  <si>
    <t>*Rivestimento piastrelle smaltate monocottura 5x5 cm  docce</t>
  </si>
  <si>
    <t>Somma Rivestimenti in ceramica</t>
  </si>
  <si>
    <t>Pitturazioni coprenti, sigillature, profili</t>
  </si>
  <si>
    <t>Profili</t>
  </si>
  <si>
    <t>*Profilo di chiusura in acciaio inossidabile</t>
  </si>
  <si>
    <t>Somma Pitturazioni coprenti, sigillature, profili</t>
  </si>
  <si>
    <t>Somma Opere in piastrelle e in lastre di ceramica</t>
  </si>
  <si>
    <t>Pavimenti caldi</t>
  </si>
  <si>
    <t>Preparazione del sottofondo</t>
  </si>
  <si>
    <t>Pretrattamento</t>
  </si>
  <si>
    <t>*Impermeabilizzazione pavimenti a contatto col terreno</t>
  </si>
  <si>
    <t>*Ponte di aderenza</t>
  </si>
  <si>
    <t>Sottostrati: riporti, coibentazioni, pannelli per piani di posa</t>
  </si>
  <si>
    <t>*Strato di isolamento termico 5 cm</t>
  </si>
  <si>
    <t>*Strato di isolamento termico 5,5 cm</t>
  </si>
  <si>
    <t>*Strato di isolamento termico 8 cm</t>
  </si>
  <si>
    <t>*Strato di isolamento termico 2 cm resistente a compressione</t>
  </si>
  <si>
    <t>*Strato di isolamento termico 5 cm resistente a compressione</t>
  </si>
  <si>
    <t>*Strato di isolamento termico 3 cm resistente a compressione con riscaldamento a pavimento</t>
  </si>
  <si>
    <t>Schutzschrank für Gaszähler in verzinktem Stahlblech</t>
  </si>
  <si>
    <t>Fußbodenheizfläche mit Zubehör VA 20</t>
  </si>
  <si>
    <t>Bodenheizungsverteiler 3 Abgänge</t>
  </si>
  <si>
    <t>Bodenheizungsverteiler 4-5 Abgänge</t>
  </si>
  <si>
    <t>Bodenheizungsverteiler 6-7 Abgänge</t>
  </si>
  <si>
    <t>Bodenheizungsverteiler 8-10 Abgänge</t>
  </si>
  <si>
    <t>Bodenheizungsverteiler 11-12 Abgänge</t>
  </si>
  <si>
    <t>Bodenheizungs-Verteilerkasten 410-760 mm</t>
  </si>
  <si>
    <t>Bodenheizungs-Verteilerkasten 950 mm</t>
  </si>
  <si>
    <t>Niedertemperatur-Flächenheiz-/Kühlsystem</t>
  </si>
  <si>
    <t>Schwarzes Rohr DN 12</t>
  </si>
  <si>
    <t>Schwarzes Rohr DN 15</t>
  </si>
  <si>
    <t>Schwarzes Rohr DN 20</t>
  </si>
  <si>
    <t>Schwarzes Rohr DN 25</t>
  </si>
  <si>
    <t>Schwarzes Rohr DN 32</t>
  </si>
  <si>
    <t>Schwarzes Rohr DN 40</t>
  </si>
  <si>
    <t>Schwarzes Rohr DN 50</t>
  </si>
  <si>
    <t>Schwarzes Rohr DN 65</t>
  </si>
  <si>
    <t>Schwarzes Rohr DN 80</t>
  </si>
  <si>
    <t>Schwarzes Rohr DN 100</t>
  </si>
  <si>
    <t>Schwarzes Rohr DN 125</t>
  </si>
  <si>
    <t>Schwarzes Rohr DN 150</t>
  </si>
  <si>
    <t>Kupferrohr: ø 15x1 mm</t>
  </si>
  <si>
    <t>Kupferrohr: ø 22x1,2 mm</t>
  </si>
  <si>
    <t>Kupferrohr: ø 35x1,5 mm</t>
  </si>
  <si>
    <t>Kupferrohr: ø 54x1,5 mm</t>
  </si>
  <si>
    <t>Kunststoffrohr PE-X DN 20 - PN 6</t>
  </si>
  <si>
    <t>Kunststoffrohr PE-X DN 25 - PN 6</t>
  </si>
  <si>
    <t>Kunststoffrohr PE-X DN 32 - PN 6</t>
  </si>
  <si>
    <t>Kunststoffrohr PE-X DN 40 - PN 6</t>
  </si>
  <si>
    <t>Kunststoffrohr PE-X DN 50 - PN 6</t>
  </si>
  <si>
    <t>Kunststoffrohr PE-X DN 63 - PN 6</t>
  </si>
  <si>
    <t>Durchgangsverbindung geschweißt DN200</t>
  </si>
  <si>
    <t>Vorisoliertes starres Fernheizrohr gerade Rohre DN 200</t>
  </si>
  <si>
    <t>Vorisolierter starrer Stahlrohrbogen 90° - 1 x 1 m DN200</t>
  </si>
  <si>
    <t>Inox-Rohr mit Formstücken bis 21,3x2 geschweißt EN 1.4301</t>
  </si>
  <si>
    <t>Inox-Rohr mit Formstücken 33,7 x 2 geschweißt EN 1.4301</t>
  </si>
  <si>
    <t>Inox-Rohr mit Formstücken 48,3 x 2 geschweißt EN 1.4301</t>
  </si>
  <si>
    <t>Inox-Rohr mit Formstücken 60,3 x 2 geschweißt EN 1.4301</t>
  </si>
  <si>
    <t>Inox-Rohr mit Formstücken 76,1 x 2 geschweißt EN 1.4301</t>
  </si>
  <si>
    <t>Inox-Rohr mit Formstücken 88,9 x 2 geschweißt EN 1.4301</t>
  </si>
  <si>
    <t>Inox-Rohr mit Formstücken 114,3 x 2 geschweißt EN 1.4301</t>
  </si>
  <si>
    <t>Inox-Rohr mit Formstücken 168,3 x 3 geschweißt EN 1.4301</t>
  </si>
  <si>
    <t>Inox-Rohr mit Formstücken 219,1x3 geschweißt EN 1.4301</t>
  </si>
  <si>
    <t>Aufpreis aufgehängtes Rohr bis DN 25</t>
  </si>
  <si>
    <t>Aufpreis aufgehängtes Rohr DN 32</t>
  </si>
  <si>
    <t>Aufpreis aufgehängtes Rohr DN 40</t>
  </si>
  <si>
    <t>Aufpreis aufgehängtes Rohr DN 50</t>
  </si>
  <si>
    <t>Aufpreis aufgehängtes Rohr DN 65</t>
  </si>
  <si>
    <t>Aufpreis aufgehängtes Rohr DN 80</t>
  </si>
  <si>
    <t>Aufpreis aufgehängtes Rohr DN 100</t>
  </si>
  <si>
    <t>Aufpreis aufgehängtes Rohr DN 125</t>
  </si>
  <si>
    <t>Aufpreis aufgehängtes Rohr DN 150</t>
  </si>
  <si>
    <t>Rohrisolierung mit Steinwolle D 30: bis ø 1"</t>
  </si>
  <si>
    <t>Rohrisolierung mit Steinwolle D 30: ø 5/4"</t>
  </si>
  <si>
    <t>Rohrisolierung mit Steinwolle D 30: ø 6/4"</t>
  </si>
  <si>
    <t>Rohrisolierung mit Steinwolle D 30: ø 2"</t>
  </si>
  <si>
    <t>Rohrisolierung mit Steinwolle D 30: ø 2 1/2"</t>
  </si>
  <si>
    <t>Rohrisolierung mit Steinwolle D 30: ø 3"</t>
  </si>
  <si>
    <t>Rohrisolierung mit Steinwolle D 30: ø 4"</t>
  </si>
  <si>
    <t>Rohrisolierung mit Steinwolle D 40: ø 5"</t>
  </si>
  <si>
    <t>Rohrisolierung mit Steinwolle D 40: ø 6"</t>
  </si>
  <si>
    <t>Isolierung Unterputz 13 mm für da=21</t>
  </si>
  <si>
    <t>Isolierung Unterputz 13 mm für da=27</t>
  </si>
  <si>
    <t>Isolierung Unterputz 13 mm für da=34</t>
  </si>
  <si>
    <t>Isolierung Unterputz 13 mm für da=43</t>
  </si>
  <si>
    <t>Isolierung Unterputz 13 mm für da=50</t>
  </si>
  <si>
    <t>Isolierung Unterputz 13 mm für da=63+76</t>
  </si>
  <si>
    <t>Sichtisolierung  30mm für Kälte und Wärme  Rohr ø21mm</t>
  </si>
  <si>
    <t>Sichtisolierung 30mm für Kälte und Wärme Rohr ø27mm</t>
  </si>
  <si>
    <t>Sichtisolierung 30mm für Kälte und Wärme Rohr ø34mm</t>
  </si>
  <si>
    <t>Sichtisolierung 30mm für Kälte und Wärme  Rohr ø42mm</t>
  </si>
  <si>
    <t>Sichtisolierung 30mm für Kälte und Wärme Rohr ø48mm</t>
  </si>
  <si>
    <t>Sichtisolierung 30mm für Kälte und Wärme  Rohr ø60mm</t>
  </si>
  <si>
    <t>Sichtisolierung 30 mm für Kälte und Wärme Rohr ø76mm</t>
  </si>
  <si>
    <t>Sichtisolierung 40 mm für Kälte und Wärme Rohr ø88mm</t>
  </si>
  <si>
    <t>Sichtisolierung 40 mm für Kälte und Wärme Rohr ø114mm</t>
  </si>
  <si>
    <t>Sichtisolierung 40 mm für Kälte und Wärme Rohr ø168mm</t>
  </si>
  <si>
    <t>Sichtisolierung 50 mm für Kälte und Wärme Rohr ø213mm</t>
  </si>
  <si>
    <t>Sichtisolierung 30 mm für Kälte Einbauteile bis DN50</t>
  </si>
  <si>
    <t>Sichtisolierung 40 mm für Kälte Einbauteile DN65 bis DN100</t>
  </si>
  <si>
    <t>Laborregeleinheit, BACnet TCP/IP</t>
  </si>
  <si>
    <t>Kommunikativer DDC-Raumregler</t>
  </si>
  <si>
    <t>DDC Regler BacNet mit Touchscreen  Heizraum Q_HZ_01</t>
  </si>
  <si>
    <t>DDC Regler BacNet mit Touchscree  Lüftung Q_LU_01 und 02</t>
  </si>
  <si>
    <t>DDC Regler BacNet mit Touchscree  Lüftung Q_LU_03</t>
  </si>
  <si>
    <t>DDC Regler BacNet mit Touchscree  Lüftung Q_LU_04</t>
  </si>
  <si>
    <t>DDC Regler BacNet Lüftung Q_LU_05/6</t>
  </si>
  <si>
    <t>DDC Regler BacNet Lüftung Q_LU_07</t>
  </si>
  <si>
    <t>DDC Regler BacNet Lüftung Q_LU_08</t>
  </si>
  <si>
    <t>Raumbedien und Überwachungsgerät Sterillabor</t>
  </si>
  <si>
    <t>Tauchtemperaturfühler mit Schutzrohr aus Messing</t>
  </si>
  <si>
    <t>Tauchtemperaturfühler mit Schutzrohr aus Messing 450mm</t>
  </si>
  <si>
    <t>Raumbediengerät mit Sollwertverstellung DDC</t>
  </si>
  <si>
    <t>Raumbediengerät ohne Sollwertverstellung DDC</t>
  </si>
  <si>
    <t>Kanal - Hygrostat</t>
  </si>
  <si>
    <t>Frostschutzwächter 6m Kapillarrohr</t>
  </si>
  <si>
    <t>02.15.02.55</t>
  </si>
  <si>
    <t>02.15.02.56</t>
  </si>
  <si>
    <t>02.15.02.57</t>
  </si>
  <si>
    <t>02.15.04</t>
  </si>
  <si>
    <t>02.15.04.10</t>
  </si>
  <si>
    <t>02.15.05</t>
  </si>
  <si>
    <t>02.15.05.50</t>
  </si>
  <si>
    <t>02.15.05.51</t>
  </si>
  <si>
    <t>02.16</t>
  </si>
  <si>
    <t>02.16.01</t>
  </si>
  <si>
    <t>02.16.01.02b</t>
  </si>
  <si>
    <t>02.16.02</t>
  </si>
  <si>
    <t>02.16.02.02b</t>
  </si>
  <si>
    <t>02.16.07</t>
  </si>
  <si>
    <t>02.16.07.06c</t>
  </si>
  <si>
    <t>02.16.08</t>
  </si>
  <si>
    <t>02.16.08.01d</t>
  </si>
  <si>
    <t>03.</t>
  </si>
  <si>
    <t>03.02</t>
  </si>
  <si>
    <t>03.02.01</t>
  </si>
  <si>
    <t>03.02.01.53</t>
  </si>
  <si>
    <t>03.02.01.54</t>
  </si>
  <si>
    <t>03.02.01.55</t>
  </si>
  <si>
    <t>03.02.01.59</t>
  </si>
  <si>
    <t>03.02.01.60</t>
  </si>
  <si>
    <t>03.02.01.62</t>
  </si>
  <si>
    <t>03.02.01.63</t>
  </si>
  <si>
    <t>03.03</t>
  </si>
  <si>
    <t>03.03.01</t>
  </si>
  <si>
    <t>03.03.01.51</t>
  </si>
  <si>
    <t>03.03.01.53</t>
  </si>
  <si>
    <t>03.03.01.54</t>
  </si>
  <si>
    <t>03.03.01.55</t>
  </si>
  <si>
    <t>03.03.01.56</t>
  </si>
  <si>
    <t>03.03.01.57</t>
  </si>
  <si>
    <t>03.03.01.58</t>
  </si>
  <si>
    <t>03.03.01.59</t>
  </si>
  <si>
    <t>03.03.01.61</t>
  </si>
  <si>
    <t>03.03.01.63</t>
  </si>
  <si>
    <t>03.03.01.64</t>
  </si>
  <si>
    <t>03.03.01.65</t>
  </si>
  <si>
    <t>03.03.01.66</t>
  </si>
  <si>
    <t>03.03.02</t>
  </si>
  <si>
    <t>03.03.02.51</t>
  </si>
  <si>
    <t>03.03.02.52</t>
  </si>
  <si>
    <t>03.03.02.53</t>
  </si>
  <si>
    <t>03.03.02.54</t>
  </si>
  <si>
    <t>03.03.02.55</t>
  </si>
  <si>
    <t>03.03.02.57</t>
  </si>
  <si>
    <t>03.03.02.58</t>
  </si>
  <si>
    <t>03.03.02.59</t>
  </si>
  <si>
    <t>03.04</t>
  </si>
  <si>
    <t>03.04.01</t>
  </si>
  <si>
    <t>03.04.01.53</t>
  </si>
  <si>
    <t>03.04.01.54</t>
  </si>
  <si>
    <t>03.04.50</t>
  </si>
  <si>
    <t>03.04.50.51</t>
  </si>
  <si>
    <t>03.04.50.52</t>
  </si>
  <si>
    <t>03.06</t>
  </si>
  <si>
    <t>03.06.01</t>
  </si>
  <si>
    <t>03.06.01.51</t>
  </si>
  <si>
    <t>03.06.01.52</t>
  </si>
  <si>
    <t>03.06.01.53</t>
  </si>
  <si>
    <t>03.06.01.54</t>
  </si>
  <si>
    <t>03.06.01.55</t>
  </si>
  <si>
    <t>03.06.01.56</t>
  </si>
  <si>
    <t>03.06.01.59</t>
  </si>
  <si>
    <t>03.06.01.60</t>
  </si>
  <si>
    <t>03.06.01.61</t>
  </si>
  <si>
    <t>03.06.01.62</t>
  </si>
  <si>
    <t>03.06.01.64</t>
  </si>
  <si>
    <t>03.06.01.66</t>
  </si>
  <si>
    <t>03.06.01.67</t>
  </si>
  <si>
    <t>03.06.01.68</t>
  </si>
  <si>
    <t>03.06.01.69</t>
  </si>
  <si>
    <t>03.06.01.70</t>
  </si>
  <si>
    <t>03.06.01.71</t>
  </si>
  <si>
    <t>03.06.01.72</t>
  </si>
  <si>
    <t>03.06.01.75</t>
  </si>
  <si>
    <t>03.06.01.76</t>
  </si>
  <si>
    <t>03.06.01.77</t>
  </si>
  <si>
    <t>03.06.01.78</t>
  </si>
  <si>
    <t>03.06.01.79</t>
  </si>
  <si>
    <t>03.06.01.80</t>
  </si>
  <si>
    <t>03.06.01.81</t>
  </si>
  <si>
    <t>03.06.01.82</t>
  </si>
  <si>
    <t>03.06.02</t>
  </si>
  <si>
    <t>03.06.02.51</t>
  </si>
  <si>
    <t>03.06.02.52</t>
  </si>
  <si>
    <t>03.06.02.53</t>
  </si>
  <si>
    <t>03.06.02.54</t>
  </si>
  <si>
    <t>03.06.02.55</t>
  </si>
  <si>
    <t>03.06.02.56</t>
  </si>
  <si>
    <t>03.06.02.57</t>
  </si>
  <si>
    <t>03.06.02.58</t>
  </si>
  <si>
    <t>03.06.02.59</t>
  </si>
  <si>
    <t>03.06.02.60</t>
  </si>
  <si>
    <t>03.06.03</t>
  </si>
  <si>
    <t>03.06.03.52</t>
  </si>
  <si>
    <t>03.06.03.53</t>
  </si>
  <si>
    <t>03.06.03.54</t>
  </si>
  <si>
    <t>03.06.03.55</t>
  </si>
  <si>
    <t>03.06.03.57</t>
  </si>
  <si>
    <t>03.06.03.58</t>
  </si>
  <si>
    <t>03.06.03.59</t>
  </si>
  <si>
    <t>03.06.03.60</t>
  </si>
  <si>
    <t>03.06.03.61</t>
  </si>
  <si>
    <t>03.06.03.62</t>
  </si>
  <si>
    <t>03.06.03.63</t>
  </si>
  <si>
    <t>03.06.03.64</t>
  </si>
  <si>
    <t>03.06.03.65</t>
  </si>
  <si>
    <t>03.06.03.68</t>
  </si>
  <si>
    <t>03.06.03.69</t>
  </si>
  <si>
    <t>03.06.03.70</t>
  </si>
  <si>
    <t>03.06.03.72</t>
  </si>
  <si>
    <t>03.06.03.73</t>
  </si>
  <si>
    <t>03.06.03.75</t>
  </si>
  <si>
    <t>03.06.03.76</t>
  </si>
  <si>
    <t>03.06.03.77</t>
  </si>
  <si>
    <t>03.06.03.78</t>
  </si>
  <si>
    <t>03.06.03.79</t>
  </si>
  <si>
    <t>03.06.03.80</t>
  </si>
  <si>
    <t>03.06.03.81</t>
  </si>
  <si>
    <t>03.06.03.83</t>
  </si>
  <si>
    <t>03.06.03.84</t>
  </si>
  <si>
    <t>03.06.03.85</t>
  </si>
  <si>
    <t>03.06.03.86</t>
  </si>
  <si>
    <t>03.06.03.87</t>
  </si>
  <si>
    <t>03.06.03.88</t>
  </si>
  <si>
    <t>03.06.03.89</t>
  </si>
  <si>
    <t>03.06.03.90</t>
  </si>
  <si>
    <t>03.06.03.91</t>
  </si>
  <si>
    <t>03.06.03.92</t>
  </si>
  <si>
    <t>03.06.03.93</t>
  </si>
  <si>
    <t>03.06.03.94</t>
  </si>
  <si>
    <t>03.06.50</t>
  </si>
  <si>
    <t>03.06.50.51</t>
  </si>
  <si>
    <t>03.06.50.52</t>
  </si>
  <si>
    <t>03.05.02</t>
  </si>
  <si>
    <t>03.05.02.51</t>
  </si>
  <si>
    <t>03.05.02.52</t>
  </si>
  <si>
    <t>03.05.02.53</t>
  </si>
  <si>
    <t>03.05.02.54</t>
  </si>
  <si>
    <t>03.05.02.55</t>
  </si>
  <si>
    <t>03.05.02.56</t>
  </si>
  <si>
    <t>03.05.02.57</t>
  </si>
  <si>
    <t>03.05.02.58</t>
  </si>
  <si>
    <t>03.05.02.59</t>
  </si>
  <si>
    <t>03.05.02.60</t>
  </si>
  <si>
    <t>03.05.02.61</t>
  </si>
  <si>
    <t>03.05.02.62</t>
  </si>
  <si>
    <t>03.05.02.63</t>
  </si>
  <si>
    <t>03.05.02.64</t>
  </si>
  <si>
    <t>03.05.02.65</t>
  </si>
  <si>
    <t>03.05.02.66</t>
  </si>
  <si>
    <t>03.05.02.67</t>
  </si>
  <si>
    <t>03.05.02.68</t>
  </si>
  <si>
    <t>03.05.04</t>
  </si>
  <si>
    <t>03.05.04.51</t>
  </si>
  <si>
    <t>03.05.04.52</t>
  </si>
  <si>
    <t>03.05.04.53</t>
  </si>
  <si>
    <t>03.05.04.54</t>
  </si>
  <si>
    <t>03.05.04.55</t>
  </si>
  <si>
    <t>03.05.04.56</t>
  </si>
  <si>
    <t>03.05.04.57</t>
  </si>
  <si>
    <t>03.05.04.58</t>
  </si>
  <si>
    <t>03.05.04.59</t>
  </si>
  <si>
    <t>03.05.04.60</t>
  </si>
  <si>
    <t>03.05.04.61</t>
  </si>
  <si>
    <t>03.05.04.62</t>
  </si>
  <si>
    <t>03.05.04.63</t>
  </si>
  <si>
    <t>03.05.04.64</t>
  </si>
  <si>
    <t>03.05.04.65</t>
  </si>
  <si>
    <t>03.05.04.66</t>
  </si>
  <si>
    <t>03.05.04.67</t>
  </si>
  <si>
    <t>03.05.04.68</t>
  </si>
  <si>
    <t>03.05.04.70</t>
  </si>
  <si>
    <t>03.05.04.71</t>
  </si>
  <si>
    <t>03.05.04.72</t>
  </si>
  <si>
    <t>03.05.04.73</t>
  </si>
  <si>
    <t>03.05.04.74</t>
  </si>
  <si>
    <t>03.05.04.75</t>
  </si>
  <si>
    <t>03.05.04.76</t>
  </si>
  <si>
    <t>03.05.04.77</t>
  </si>
  <si>
    <t>03.05.04.78</t>
  </si>
  <si>
    <t>03.05.04.79</t>
  </si>
  <si>
    <t>03.05.04.80</t>
  </si>
  <si>
    <t>03.05.04.81</t>
  </si>
  <si>
    <t>03.05.04.82</t>
  </si>
  <si>
    <t>03.05.04.83</t>
  </si>
  <si>
    <t>03.05.04.84</t>
  </si>
  <si>
    <t>03.05.50</t>
  </si>
  <si>
    <t>03.05.50.51</t>
  </si>
  <si>
    <t>03.05.50.52</t>
  </si>
  <si>
    <t>03.05.50.53</t>
  </si>
  <si>
    <t>03.05.50.54</t>
  </si>
  <si>
    <t>03.05.50.55</t>
  </si>
  <si>
    <t>03.05.51</t>
  </si>
  <si>
    <t>03.05.51.51</t>
  </si>
  <si>
    <t>03.05.51.52</t>
  </si>
  <si>
    <t>03.05.51.53</t>
  </si>
  <si>
    <t>03.05.51.54</t>
  </si>
  <si>
    <t>03.05.51.55</t>
  </si>
  <si>
    <t>03.05.51.56</t>
  </si>
  <si>
    <t>03.05.52</t>
  </si>
  <si>
    <t>03.05.52.50</t>
  </si>
  <si>
    <t>03.05.52.51</t>
  </si>
  <si>
    <t>03.05.53</t>
  </si>
  <si>
    <t>03.05.53.51</t>
  </si>
  <si>
    <t>03.05.53.52</t>
  </si>
  <si>
    <t>03.05.53.53</t>
  </si>
  <si>
    <t>03.05.53.54</t>
  </si>
  <si>
    <t>03.05.53.55</t>
  </si>
  <si>
    <t>03.05.53.56</t>
  </si>
  <si>
    <t>03.05.53.57</t>
  </si>
  <si>
    <t>03.05.53.58</t>
  </si>
  <si>
    <t>03.05.53.59</t>
  </si>
  <si>
    <t>03.05.54</t>
  </si>
  <si>
    <t>03.05.54.01</t>
  </si>
  <si>
    <t>03.05.54.02</t>
  </si>
  <si>
    <t>03.05.54.3</t>
  </si>
  <si>
    <t>03.05</t>
  </si>
  <si>
    <t>03.50</t>
  </si>
  <si>
    <t>03.50.01</t>
  </si>
  <si>
    <t>03.50.01.51</t>
  </si>
  <si>
    <t>03.50.01.52</t>
  </si>
  <si>
    <t>03.50.01.53</t>
  </si>
  <si>
    <t>03.50.01.54</t>
  </si>
  <si>
    <t>03.50.01.55</t>
  </si>
  <si>
    <t>03.50.01.56</t>
  </si>
  <si>
    <t>03.50.02</t>
  </si>
  <si>
    <t>03.50.02.51</t>
  </si>
  <si>
    <t>03.50.02.52</t>
  </si>
  <si>
    <t>03.50.02.53</t>
  </si>
  <si>
    <t>03.50.02.54</t>
  </si>
  <si>
    <t>03.50.02.55</t>
  </si>
  <si>
    <t>03.50.02.56</t>
  </si>
  <si>
    <t>03.50.02.57</t>
  </si>
  <si>
    <t>03.50.02.58</t>
  </si>
  <si>
    <t>03.50.02.59</t>
  </si>
  <si>
    <t>03.50.02.60</t>
  </si>
  <si>
    <t>03.50.02.61</t>
  </si>
  <si>
    <t>03.50.02.62</t>
  </si>
  <si>
    <t>03.50.02.63</t>
  </si>
  <si>
    <t>03.50.02.64</t>
  </si>
  <si>
    <t>03.50.02.66</t>
  </si>
  <si>
    <t>03.50.02.67</t>
  </si>
  <si>
    <t>03.50.02.68</t>
  </si>
  <si>
    <t>03.50.02.69</t>
  </si>
  <si>
    <t>03.50.02.70</t>
  </si>
  <si>
    <t>03.50.02.71</t>
  </si>
  <si>
    <t>03.50.02.72</t>
  </si>
  <si>
    <t>03.50.02.73</t>
  </si>
  <si>
    <t>03.50.02.74</t>
  </si>
  <si>
    <t>03.50.02.75</t>
  </si>
  <si>
    <t>03.50.02.76</t>
  </si>
  <si>
    <t>03.50.02.77</t>
  </si>
  <si>
    <t>03.50.02.78</t>
  </si>
  <si>
    <t>03.50.02.79</t>
  </si>
  <si>
    <t>03.50.02.80</t>
  </si>
  <si>
    <t>03.50.02.81</t>
  </si>
  <si>
    <t>03.51.01</t>
  </si>
  <si>
    <t>03.51.01.51</t>
  </si>
  <si>
    <t>03.51.01.52</t>
  </si>
  <si>
    <t>03.51.01.53</t>
  </si>
  <si>
    <t>03.51.01.54</t>
  </si>
  <si>
    <t>03.51.01.56</t>
  </si>
  <si>
    <t>03.51.02</t>
  </si>
  <si>
    <t>03.51.02.51</t>
  </si>
  <si>
    <t>03.51</t>
  </si>
  <si>
    <t>04.</t>
  </si>
  <si>
    <t>04.01</t>
  </si>
  <si>
    <t>04.01.01</t>
  </si>
  <si>
    <t>04.01.01.04</t>
  </si>
  <si>
    <t>04.01.03</t>
  </si>
  <si>
    <t>04.01.03.01</t>
  </si>
  <si>
    <t>04.05</t>
  </si>
  <si>
    <t>04.05.01</t>
  </si>
  <si>
    <t>04.05.01.51</t>
  </si>
  <si>
    <t>04.05.01.52</t>
  </si>
  <si>
    <t>04.05.01.53</t>
  </si>
  <si>
    <t>04.05.01.54</t>
  </si>
  <si>
    <t>04.05.01.55</t>
  </si>
  <si>
    <t>04.05.01.56</t>
  </si>
  <si>
    <t>04.05.01.57</t>
  </si>
  <si>
    <t>04.05.01.58</t>
  </si>
  <si>
    <t>04.05.01.59</t>
  </si>
  <si>
    <t>04.05.01.60</t>
  </si>
  <si>
    <t>04.05.01.61</t>
  </si>
  <si>
    <t>04.05.01.62</t>
  </si>
  <si>
    <t>04.05.01.63</t>
  </si>
  <si>
    <t>04.05.01.64</t>
  </si>
  <si>
    <t>04.05.02</t>
  </si>
  <si>
    <t>04.05.02.51</t>
  </si>
  <si>
    <t>04.05.02.52</t>
  </si>
  <si>
    <t>04.05.02.53</t>
  </si>
  <si>
    <t>04.05.02.54</t>
  </si>
  <si>
    <t>04.05.02.55</t>
  </si>
  <si>
    <t>04.05.02.56</t>
  </si>
  <si>
    <t>04.05.02.57</t>
  </si>
  <si>
    <t>04.05.02.58</t>
  </si>
  <si>
    <t>04.05.02.59</t>
  </si>
  <si>
    <t>04.05.02.60</t>
  </si>
  <si>
    <t>04.05.02.61</t>
  </si>
  <si>
    <t>04.05.02.62</t>
  </si>
  <si>
    <t>04.05.02.63</t>
  </si>
  <si>
    <t>04.05.02.64</t>
  </si>
  <si>
    <t>04.05.03</t>
  </si>
  <si>
    <t>04.05.03.51</t>
  </si>
  <si>
    <t>04.05.50</t>
  </si>
  <si>
    <t>04.05.50.51</t>
  </si>
  <si>
    <t>04.05.50.52</t>
  </si>
  <si>
    <t>04.05.50.53</t>
  </si>
  <si>
    <t>04.05.50.54</t>
  </si>
  <si>
    <t>04.05.50.55</t>
  </si>
  <si>
    <t>04.05.50.56</t>
  </si>
  <si>
    <t>04.05.50.57</t>
  </si>
  <si>
    <t>04.05.50.58</t>
  </si>
  <si>
    <t>04.05.51</t>
  </si>
  <si>
    <t>04.05.51.51</t>
  </si>
  <si>
    <t>04.05.51.52</t>
  </si>
  <si>
    <t>04.05.51.53</t>
  </si>
  <si>
    <t>04.05.51.54</t>
  </si>
  <si>
    <t>04.05.51.55</t>
  </si>
  <si>
    <t>04.05.51.56</t>
  </si>
  <si>
    <t>04.05.51.57</t>
  </si>
  <si>
    <t>04.05.51.58</t>
  </si>
  <si>
    <t>04.05.51.60</t>
  </si>
  <si>
    <t>04.05.51.61</t>
  </si>
  <si>
    <t>04.05.51.62</t>
  </si>
  <si>
    <t>05.</t>
  </si>
  <si>
    <t>05.01</t>
  </si>
  <si>
    <t>05.01.02</t>
  </si>
  <si>
    <t>05.01.02.51</t>
  </si>
  <si>
    <t>05.01.02.52</t>
  </si>
  <si>
    <t>05.01.02.53</t>
  </si>
  <si>
    <t>05.01.02.54</t>
  </si>
  <si>
    <t>05.01.02.55</t>
  </si>
  <si>
    <t>05.01.02.56</t>
  </si>
  <si>
    <t>05.01.02.57</t>
  </si>
  <si>
    <t>05.01.02.58</t>
  </si>
  <si>
    <t>05.02</t>
  </si>
  <si>
    <t>05.02.02</t>
  </si>
  <si>
    <t>05.02.02.51</t>
  </si>
  <si>
    <t>05.02.02.52</t>
  </si>
  <si>
    <t>05.02.02.53</t>
  </si>
  <si>
    <t>05.02.02.54</t>
  </si>
  <si>
    <t>05.02.02.55</t>
  </si>
  <si>
    <t>05.04</t>
  </si>
  <si>
    <t>05.04.03</t>
  </si>
  <si>
    <t>05.04.03.51</t>
  </si>
  <si>
    <t>06.</t>
  </si>
  <si>
    <t>06.01</t>
  </si>
  <si>
    <t>06.01.1</t>
  </si>
  <si>
    <t>06.01.1.51</t>
  </si>
  <si>
    <t>06.01.1.52</t>
  </si>
  <si>
    <t>06.01.1.53</t>
  </si>
  <si>
    <t>06.01.04</t>
  </si>
  <si>
    <t>06.01.04.51</t>
  </si>
  <si>
    <t>06.01.04.52</t>
  </si>
  <si>
    <t>06.01.04.53</t>
  </si>
  <si>
    <t>06.01.04.54</t>
  </si>
  <si>
    <t>06.01.04.55</t>
  </si>
  <si>
    <t>06.01.04.56</t>
  </si>
  <si>
    <t>06.01.04.57</t>
  </si>
  <si>
    <t>06.01.04.58</t>
  </si>
  <si>
    <t>06.01.04.59</t>
  </si>
  <si>
    <t>06.01.04.60</t>
  </si>
  <si>
    <t>06.02</t>
  </si>
  <si>
    <t>06.02.03</t>
  </si>
  <si>
    <t>06.02.03.51</t>
  </si>
  <si>
    <t>06.02.03.52</t>
  </si>
  <si>
    <t>06.02.03.53</t>
  </si>
  <si>
    <t>06.02.03.54</t>
  </si>
  <si>
    <t>06.02.03.55</t>
  </si>
  <si>
    <t>06.02.03.56</t>
  </si>
  <si>
    <t>06.02.03.57</t>
  </si>
  <si>
    <t>06.02.50</t>
  </si>
  <si>
    <t>06.02.50.51</t>
  </si>
  <si>
    <t>06.02.50.52</t>
  </si>
  <si>
    <t>06.02.50.53</t>
  </si>
  <si>
    <t>06.02.50.54</t>
  </si>
  <si>
    <t>06.02.50.55</t>
  </si>
  <si>
    <t>06.02.50.56</t>
  </si>
  <si>
    <t>06.02.50.57</t>
  </si>
  <si>
    <t>06.02.50.58</t>
  </si>
  <si>
    <t>06.05</t>
  </si>
  <si>
    <t>06.05.01</t>
  </si>
  <si>
    <t>06.05.01.51</t>
  </si>
  <si>
    <t>06.05.01.52</t>
  </si>
  <si>
    <t>06.10</t>
  </si>
  <si>
    <t>06.10.50</t>
  </si>
  <si>
    <t>06.10.50.51</t>
  </si>
  <si>
    <t>06.10.50.52</t>
  </si>
  <si>
    <t>06.50</t>
  </si>
  <si>
    <t>06.50.01</t>
  </si>
  <si>
    <t>06.50.01.51</t>
  </si>
  <si>
    <t>06.50.01.52</t>
  </si>
  <si>
    <t>06.50.01.53</t>
  </si>
  <si>
    <t>06.50.01.54</t>
  </si>
  <si>
    <t>06.50.01.55</t>
  </si>
  <si>
    <t>06.51</t>
  </si>
  <si>
    <t>06.51.01</t>
  </si>
  <si>
    <t>06.51.01.51</t>
  </si>
  <si>
    <t>06.51.01.52</t>
  </si>
  <si>
    <t>06.51.01.53</t>
  </si>
  <si>
    <t>06.51.01.54</t>
  </si>
  <si>
    <t>06.51.01.55</t>
  </si>
  <si>
    <t>06.51.01.56</t>
  </si>
  <si>
    <t>06.51.01.57</t>
  </si>
  <si>
    <t>06.51.01.58</t>
  </si>
  <si>
    <t>06.51.01.59</t>
  </si>
  <si>
    <t>06.51.01.60</t>
  </si>
  <si>
    <t>06.51.01.61</t>
  </si>
  <si>
    <t>06.51.01.62</t>
  </si>
  <si>
    <t>06.51.01.63</t>
  </si>
  <si>
    <t>06.51.02</t>
  </si>
  <si>
    <t>06.51.02.51</t>
  </si>
  <si>
    <t>06.51.02.52</t>
  </si>
  <si>
    <t>06.51.02.53</t>
  </si>
  <si>
    <t>06.51.02.54</t>
  </si>
  <si>
    <t>06.51.02.55</t>
  </si>
  <si>
    <t>06.51.02.56</t>
  </si>
  <si>
    <t>06.51.02.60</t>
  </si>
  <si>
    <t>06.51.02.61</t>
  </si>
  <si>
    <t>06.51.02.62</t>
  </si>
  <si>
    <t>06.51.02.63</t>
  </si>
  <si>
    <t>06.51.02.64</t>
  </si>
  <si>
    <t>06.51.02.65</t>
  </si>
  <si>
    <t>06.51.02.66</t>
  </si>
  <si>
    <t>06.51.02.67</t>
  </si>
  <si>
    <t>06.51.02.68</t>
  </si>
  <si>
    <t>06.51.02.69</t>
  </si>
  <si>
    <t>06.51.02.70</t>
  </si>
  <si>
    <t>06.51.02.71</t>
  </si>
  <si>
    <t>06.51.03</t>
  </si>
  <si>
    <t>06.51.03.51</t>
  </si>
  <si>
    <t>09.</t>
  </si>
  <si>
    <t>09.03</t>
  </si>
  <si>
    <t>09.03.02</t>
  </si>
  <si>
    <t>09.03.02.51</t>
  </si>
  <si>
    <t>09.03.02.52</t>
  </si>
  <si>
    <t>09.03.02.53</t>
  </si>
  <si>
    <t>09.03.02.55</t>
  </si>
  <si>
    <t>09.03.02.56</t>
  </si>
  <si>
    <t>09.03.02.57</t>
  </si>
  <si>
    <t>09.03.02.58</t>
  </si>
  <si>
    <t>09.03.02.59</t>
  </si>
  <si>
    <t>09.03.02.60</t>
  </si>
  <si>
    <t>13.01.02.56.A*</t>
  </si>
  <si>
    <t>13.01.02.56.C*</t>
  </si>
  <si>
    <t>13.01.02.57.C*</t>
  </si>
  <si>
    <t>13.01.03.50C*</t>
  </si>
  <si>
    <t>13.01.03.52.A*</t>
  </si>
  <si>
    <t>13.01.03.52.B*</t>
  </si>
  <si>
    <t>13.01.03.52.C*</t>
  </si>
  <si>
    <t>13.01.03.52.E*</t>
  </si>
  <si>
    <t>13.01.03.52.F*</t>
  </si>
  <si>
    <t>13.01.03.52.G*</t>
  </si>
  <si>
    <t>13.01.03.52.H*</t>
  </si>
  <si>
    <t>13.01.03.52.I*</t>
  </si>
  <si>
    <t>13.01.03.52.J*</t>
  </si>
  <si>
    <t>13.01.03.52.K*</t>
  </si>
  <si>
    <t>13.01.03.52.L*</t>
  </si>
  <si>
    <t>13.01.04.04.D*</t>
  </si>
  <si>
    <t>13.01.04.04.E*</t>
  </si>
  <si>
    <t>13.01.04.04.F*</t>
  </si>
  <si>
    <t>13.01.04.04.G*</t>
  </si>
  <si>
    <t>13.01.04.04.H*</t>
  </si>
  <si>
    <t>13.01.04.04.I*</t>
  </si>
  <si>
    <t>13.01.04.04.L*</t>
  </si>
  <si>
    <t>13.01.05.50.B*</t>
  </si>
  <si>
    <t>13.01.06.50.A*</t>
  </si>
  <si>
    <t>13.01.06.50.C*</t>
  </si>
  <si>
    <t>13.01.06.51.B*</t>
  </si>
  <si>
    <t>13.01.06.51.E*</t>
  </si>
  <si>
    <t>13.01.06.51.H*</t>
  </si>
  <si>
    <t>13.01.06.71*</t>
  </si>
  <si>
    <t>13.01.06.72*</t>
  </si>
  <si>
    <t>13.01.07.07.B*</t>
  </si>
  <si>
    <t>13.01.07.50.A*</t>
  </si>
  <si>
    <t>13.01.07.50.C*</t>
  </si>
  <si>
    <t>13.01.07.51.A*</t>
  </si>
  <si>
    <t>13.01.07.54.E*</t>
  </si>
  <si>
    <t>13.01.07.55.B*</t>
  </si>
  <si>
    <t>13.01.07.56.B*</t>
  </si>
  <si>
    <t>13.01.07.56.C*</t>
  </si>
  <si>
    <t>13.01.07.57*</t>
  </si>
  <si>
    <t>13.01.07.60.B*</t>
  </si>
  <si>
    <t>13.01.08.50.A*</t>
  </si>
  <si>
    <t>13.01.08.50.B*</t>
  </si>
  <si>
    <t>13.01.08.50.C*</t>
  </si>
  <si>
    <t>13.01.08.50.C1*</t>
  </si>
  <si>
    <t>13.01.08.50.C6*</t>
  </si>
  <si>
    <t>13.01.08.50.D*</t>
  </si>
  <si>
    <t>13.01.08.51.D*</t>
  </si>
  <si>
    <t>13.01.08.51.E*</t>
  </si>
  <si>
    <t>13.01.08.51.F*</t>
  </si>
  <si>
    <t>13.01.08.51.G*</t>
  </si>
  <si>
    <t>13.01.08.53.B*</t>
  </si>
  <si>
    <t>13.01.08.53.C*</t>
  </si>
  <si>
    <t>13.01.08.53.D*</t>
  </si>
  <si>
    <t>13.01.08.53.E*</t>
  </si>
  <si>
    <t>13.01.08.90.A*</t>
  </si>
  <si>
    <t>13.01.08.90.B*</t>
  </si>
  <si>
    <t>13.01.08.90.C*</t>
  </si>
  <si>
    <t>13.01.09.51.F*</t>
  </si>
  <si>
    <t>13.01.09.51.H*</t>
  </si>
  <si>
    <t>13.01.10.50.A*</t>
  </si>
  <si>
    <t>13.01.10.51.A*</t>
  </si>
  <si>
    <t>13.01.10.51.C*</t>
  </si>
  <si>
    <t>13.01.10.51.E*</t>
  </si>
  <si>
    <t>13.01.10.51.f*</t>
  </si>
  <si>
    <t>13.01.10.51.h*</t>
  </si>
  <si>
    <t>13.01.10.51.i*</t>
  </si>
  <si>
    <t>13.01.11.61.G*</t>
  </si>
  <si>
    <t>13.01.11.61.I*</t>
  </si>
  <si>
    <t>13.01.11.62.H*</t>
  </si>
  <si>
    <t>13.01.11.62.I*</t>
  </si>
  <si>
    <t>13.01.12.01.H*</t>
  </si>
  <si>
    <t>13.01.12.01.I*</t>
  </si>
  <si>
    <t>13.01.12.01.K*</t>
  </si>
  <si>
    <t>13.01.12.01.M*</t>
  </si>
  <si>
    <t>13.01.12.50.A*</t>
  </si>
  <si>
    <t>13.01.12.50.C*</t>
  </si>
  <si>
    <t>13.01.12.50.D*</t>
  </si>
  <si>
    <t>13.01.12.50.E*</t>
  </si>
  <si>
    <t>13.01.13.51.F1*</t>
  </si>
  <si>
    <t>13.01.13.52.D*</t>
  </si>
  <si>
    <t>13.01.13.52.F2*</t>
  </si>
  <si>
    <t>13.01.14.50*</t>
  </si>
  <si>
    <t>13.01.20.01.E*</t>
  </si>
  <si>
    <t>13.01.20.03*</t>
  </si>
  <si>
    <t>13.01.45.01.A*</t>
  </si>
  <si>
    <t>13.01.45.60.A*</t>
  </si>
  <si>
    <t>13.01.45.60.B*</t>
  </si>
  <si>
    <t>13.01.45.60.D*</t>
  </si>
  <si>
    <t>13.02.04.51*</t>
  </si>
  <si>
    <t>13.02.06.06.D*</t>
  </si>
  <si>
    <t>13.02.06.07.E*</t>
  </si>
  <si>
    <t>13.02.06.55.D*</t>
  </si>
  <si>
    <t>13.02.06.60.A*</t>
  </si>
  <si>
    <t>13.02.06.61.C*</t>
  </si>
  <si>
    <t>13.02.06.61.E*</t>
  </si>
  <si>
    <t>13.02.06.65*</t>
  </si>
  <si>
    <t>13.03.09.51.C*</t>
  </si>
  <si>
    <t>m²</t>
  </si>
  <si>
    <t>13.03.09.52.A*</t>
  </si>
  <si>
    <t>13.03.09.52.B*</t>
  </si>
  <si>
    <t>13.03.09.52.C*</t>
  </si>
  <si>
    <t>13.03.09.52.D*</t>
  </si>
  <si>
    <t>13.03.09.52.E*</t>
  </si>
  <si>
    <t>13.03.09.54.B*</t>
  </si>
  <si>
    <t>13.03.09.54.C*</t>
  </si>
  <si>
    <t>13.03.09.95*</t>
  </si>
  <si>
    <t>13.04.01.50.A*</t>
  </si>
  <si>
    <t>13.04.01.50.B*</t>
  </si>
  <si>
    <t>13.04.01.50.C*</t>
  </si>
  <si>
    <t>13.04.01.50.D*</t>
  </si>
  <si>
    <t>13.04.01.50.E*</t>
  </si>
  <si>
    <t>13.04.01.50.F*</t>
  </si>
  <si>
    <t>13.04.01.50.G*</t>
  </si>
  <si>
    <t>13.04.01.50.H*</t>
  </si>
  <si>
    <t>13.04.01.50.i*</t>
  </si>
  <si>
    <t>13.04.01.50.J*</t>
  </si>
  <si>
    <t>13.04.01.50.K*</t>
  </si>
  <si>
    <t>13.04.01.50.L*</t>
  </si>
  <si>
    <t>13.04.02.50.C*</t>
  </si>
  <si>
    <t>13.04.02.50.E*</t>
  </si>
  <si>
    <t>13.04.02.50.G*</t>
  </si>
  <si>
    <t>13.04.02.50.I*</t>
  </si>
  <si>
    <t>13.04.03.50.B*</t>
  </si>
  <si>
    <t>13.04.03.50.C*</t>
  </si>
  <si>
    <t>13.04.03.50.D*</t>
  </si>
  <si>
    <t>13.04.03.50.E*</t>
  </si>
  <si>
    <t>13.04.03.50.F*</t>
  </si>
  <si>
    <t>13.04.03.50.G*</t>
  </si>
  <si>
    <t>13.04.03.60.L*</t>
  </si>
  <si>
    <t>13.04.03.75.L*</t>
  </si>
  <si>
    <t>13.04.03.76.L*</t>
  </si>
  <si>
    <t>13.04.03.90.B*</t>
  </si>
  <si>
    <t>13.04.03.90.D*</t>
  </si>
  <si>
    <t>13.04.03.90.E*</t>
  </si>
  <si>
    <t>13.04.03.90.F*</t>
  </si>
  <si>
    <t>13.04.03.90.G*</t>
  </si>
  <si>
    <t>13.04.03.90.H*</t>
  </si>
  <si>
    <t>13.04.03.90.I*</t>
  </si>
  <si>
    <t>13.04.03.90.K*</t>
  </si>
  <si>
    <t>13.04.03.90.L*</t>
  </si>
  <si>
    <t>13.04.04.90.B*</t>
  </si>
  <si>
    <t>13.04.04.90.C*</t>
  </si>
  <si>
    <t>13.04.04.90.D*</t>
  </si>
  <si>
    <t>13.04.04.90.E*</t>
  </si>
  <si>
    <t>13.04.04.90.F*</t>
  </si>
  <si>
    <t>13.04.04.90.G*</t>
  </si>
  <si>
    <t>13.04.04.90.H*</t>
  </si>
  <si>
    <t>13.04.04.90.I*</t>
  </si>
  <si>
    <t>13.04.04.90.J*</t>
  </si>
  <si>
    <t>13.05.01.62.B*</t>
  </si>
  <si>
    <t>13.05.01.62.C*</t>
  </si>
  <si>
    <t>13.05.01.62.D*</t>
  </si>
  <si>
    <t>13.05.01.62.E*</t>
  </si>
  <si>
    <t>13.05.01.63.F*</t>
  </si>
  <si>
    <t>13.05.01.63.G*</t>
  </si>
  <si>
    <t>13.05.01.63.H*</t>
  </si>
  <si>
    <t>13.05.01.63.I*</t>
  </si>
  <si>
    <t>13.05.01.63.J*</t>
  </si>
  <si>
    <t>13.05.03.50.B*</t>
  </si>
  <si>
    <t>13.05.03.50.C*</t>
  </si>
  <si>
    <t>13.05.03.50.D*</t>
  </si>
  <si>
    <t>13.05.03.50.E*</t>
  </si>
  <si>
    <t>13.05.03.50.F*</t>
  </si>
  <si>
    <t>13.05.03.50.G*</t>
  </si>
  <si>
    <t>13.05.71.01*</t>
  </si>
  <si>
    <t>13.05.71.02*</t>
  </si>
  <si>
    <t>13.05.71.03*</t>
  </si>
  <si>
    <t>13.05.71.04*</t>
  </si>
  <si>
    <t>13.05.71.05*</t>
  </si>
  <si>
    <t>13.05.71.06*</t>
  </si>
  <si>
    <t>13.05.71.07*</t>
  </si>
  <si>
    <t>13.05.72.01*</t>
  </si>
  <si>
    <t>13.05.72.02*</t>
  </si>
  <si>
    <t>13.05.72.04*</t>
  </si>
  <si>
    <t>13.05.72.05*</t>
  </si>
  <si>
    <t>13.05.73.01*</t>
  </si>
  <si>
    <t>13.05.73.02*</t>
  </si>
  <si>
    <t>13.20.01.01*</t>
  </si>
  <si>
    <t>13.20.01.04*</t>
  </si>
  <si>
    <t>13.20.01.15.A*</t>
  </si>
  <si>
    <t>13.20.01.15.B*</t>
  </si>
  <si>
    <t>13.20.01.15.C*</t>
  </si>
  <si>
    <t>13.20.01.15.D*</t>
  </si>
  <si>
    <t>13.20.01.15.E*</t>
  </si>
  <si>
    <t>13.20.01.15.F*</t>
  </si>
  <si>
    <t>13.20.01.15.G*</t>
  </si>
  <si>
    <t>13.20.01.50*</t>
  </si>
  <si>
    <t>13.20.02.02.C*</t>
  </si>
  <si>
    <t>13.20.02.02.E*</t>
  </si>
  <si>
    <t>13.20.02.03.A*</t>
  </si>
  <si>
    <t>13.20.02.03.C*</t>
  </si>
  <si>
    <t>13.20.02.04.C*</t>
  </si>
  <si>
    <t>13.20.02.06.B*</t>
  </si>
  <si>
    <t>13.20.02.41.A*</t>
  </si>
  <si>
    <t>13.20.02.41.B*</t>
  </si>
  <si>
    <t>13.20.02.42.F*</t>
  </si>
  <si>
    <t>13.20.02.42.G*</t>
  </si>
  <si>
    <t>13.20.02.42.H*</t>
  </si>
  <si>
    <t>13.20.02.45.B*</t>
  </si>
  <si>
    <t>13.20.03.20.B*</t>
  </si>
  <si>
    <t>13.20.03.21.B*</t>
  </si>
  <si>
    <t>13.20.03.21.C*</t>
  </si>
  <si>
    <t>13.20.03.29*</t>
  </si>
  <si>
    <t>13.20.03.61.A*</t>
  </si>
  <si>
    <t>13.20.03.61.B*</t>
  </si>
  <si>
    <t>13.20.03.61.C*</t>
  </si>
  <si>
    <t>13.20.03.61.D*</t>
  </si>
  <si>
    <t>13.20.03.61.E*</t>
  </si>
  <si>
    <t>13.20.03.61.F*</t>
  </si>
  <si>
    <t>13.20.03.63.E*</t>
  </si>
  <si>
    <t>13.20.04.50.A*</t>
  </si>
  <si>
    <t>13.20.04.50.B*</t>
  </si>
  <si>
    <t>13.20.04.50.D*</t>
  </si>
  <si>
    <t>13.20.04.50.E*</t>
  </si>
  <si>
    <t>13.62.03.10*</t>
  </si>
  <si>
    <t>13.76.01.01.M*</t>
  </si>
  <si>
    <t>13.80.07.03.A*</t>
  </si>
  <si>
    <t>13.80.07.03.B*</t>
  </si>
  <si>
    <t>13.80.07.03.C*</t>
  </si>
  <si>
    <t>13.80.07.03.D*</t>
  </si>
  <si>
    <t>13.80.07.03.E*</t>
  </si>
  <si>
    <t>13.80.07.03.F*</t>
  </si>
  <si>
    <t>13.80.07.03.G*</t>
  </si>
  <si>
    <t>13.81.01.00*</t>
  </si>
  <si>
    <t>13.81.01.02*</t>
  </si>
  <si>
    <t>13.81.10.01.A*</t>
  </si>
  <si>
    <t>13.81.10.01.B*</t>
  </si>
  <si>
    <t>13.81.10.01.C*</t>
  </si>
  <si>
    <t>13.81.10.01.D*</t>
  </si>
  <si>
    <t>13.81.10.02.A*</t>
  </si>
  <si>
    <t>13.81.10.02.B*</t>
  </si>
  <si>
    <t>13.81.10.04*</t>
  </si>
  <si>
    <t>13.90.01.04.B*</t>
  </si>
  <si>
    <t>13.90.01.04.C*</t>
  </si>
  <si>
    <t>13.90.02.01.A*</t>
  </si>
  <si>
    <t>13.90.02.01.B*</t>
  </si>
  <si>
    <t>13.90.02.01.C*</t>
  </si>
  <si>
    <t>13.90.02.01.D*</t>
  </si>
  <si>
    <t>13.90.02.02.A*</t>
  </si>
  <si>
    <t>13.90.02.02.B*</t>
  </si>
  <si>
    <t>13.90.02.02.C*</t>
  </si>
  <si>
    <t>13.90.02.02.D*</t>
  </si>
  <si>
    <t>13.90.04.02.I*</t>
  </si>
  <si>
    <t>13.90.04.35.G*</t>
  </si>
  <si>
    <t>13.90.04.45.A*</t>
  </si>
  <si>
    <t>13.90.04.47.A*</t>
  </si>
  <si>
    <t>13.90.04.47.B*</t>
  </si>
  <si>
    <t>13.90.04.47.C*</t>
  </si>
  <si>
    <t>13.90.04.55.B7*</t>
  </si>
  <si>
    <t>13.91.01.05.E*</t>
  </si>
  <si>
    <t>13.95.01.01.A*</t>
  </si>
  <si>
    <t>13.95.01.01.B*</t>
  </si>
  <si>
    <t>13.95.01.01.C*</t>
  </si>
  <si>
    <t>13.95.01.02.A*</t>
  </si>
  <si>
    <t>13.95.01.02.B*</t>
  </si>
  <si>
    <t>13.95.01.04*</t>
  </si>
  <si>
    <t>14.01.01.50.A*</t>
  </si>
  <si>
    <t>14.01.01.50.B*</t>
  </si>
  <si>
    <t>14.01.01.50.C*</t>
  </si>
  <si>
    <t>14.01.01.51.A*</t>
  </si>
  <si>
    <t>14.01.01.52.D2*</t>
  </si>
  <si>
    <t>14.01.01.54.F*</t>
  </si>
  <si>
    <t>14.01.01.54.H*</t>
  </si>
  <si>
    <t>14.01.01.70.A*</t>
  </si>
  <si>
    <t>14.01.01.70.B*</t>
  </si>
  <si>
    <t>14.01.01.70.C*</t>
  </si>
  <si>
    <t>14.01.02.50.B*</t>
  </si>
  <si>
    <t>14.01.02.50.C*</t>
  </si>
  <si>
    <t>14.01.02.50.D*</t>
  </si>
  <si>
    <t>14.01.02.50.E*</t>
  </si>
  <si>
    <t>14.01.02.51.F*</t>
  </si>
  <si>
    <t>14.01.02.51.G*</t>
  </si>
  <si>
    <t>14.01.02.51.H*</t>
  </si>
  <si>
    <t>14.01.02.53*</t>
  </si>
  <si>
    <t>14.01.03.50.D*</t>
  </si>
  <si>
    <t>14.01.04.55.H*</t>
  </si>
  <si>
    <t>14.01.05.51.E*</t>
  </si>
  <si>
    <t>14.01.06.50.1A*</t>
  </si>
  <si>
    <t>14.01.06.50.1B*</t>
  </si>
  <si>
    <t>14.01.06.50.1D*</t>
  </si>
  <si>
    <t>14.01.06.50.2D*</t>
  </si>
  <si>
    <t>14.01.06.50.C*</t>
  </si>
  <si>
    <t>14.01.06.50.E*</t>
  </si>
  <si>
    <t>14.01.06.50.F*</t>
  </si>
  <si>
    <t>14.01.06.51.A*</t>
  </si>
  <si>
    <t>14.01.07.50.B*</t>
  </si>
  <si>
    <t>14.01.07.50.E*</t>
  </si>
  <si>
    <t>14.01.08.50.B*</t>
  </si>
  <si>
    <t>14.01.08.50.C*</t>
  </si>
  <si>
    <t>14.01.09.50.A*</t>
  </si>
  <si>
    <t>14.01.09.51.H*</t>
  </si>
  <si>
    <t>14.01.10.51.C*</t>
  </si>
  <si>
    <t>14.01.10.52.C*</t>
  </si>
  <si>
    <t>14.01.10.53*</t>
  </si>
  <si>
    <t>14.01.10.54*</t>
  </si>
  <si>
    <t>14.01.11.50*</t>
  </si>
  <si>
    <t>14.01.11.51*</t>
  </si>
  <si>
    <t>14.01.16.01.A*</t>
  </si>
  <si>
    <t>14.01.16.01.B*</t>
  </si>
  <si>
    <t>14.01.16.01.C*</t>
  </si>
  <si>
    <t>14.01.16.01.D*</t>
  </si>
  <si>
    <t>14.01.16.01.E*</t>
  </si>
  <si>
    <t>14.01.16.01.F*</t>
  </si>
  <si>
    <t>14.02.01.70.A*</t>
  </si>
  <si>
    <t>14.02.01.72*</t>
  </si>
  <si>
    <t>14.02.02.51.B*</t>
  </si>
  <si>
    <t>14.02.02.55*</t>
  </si>
  <si>
    <t>14.02.02.80*</t>
  </si>
  <si>
    <t>14.02.02.81*</t>
  </si>
  <si>
    <t>14.02.04.65.A*</t>
  </si>
  <si>
    <t>14.02.04.65.B*</t>
  </si>
  <si>
    <t>14.02.04.70*</t>
  </si>
  <si>
    <t>14.02.04.71*</t>
  </si>
  <si>
    <t>14.02.04.72*</t>
  </si>
  <si>
    <t>14.02.08.50*</t>
  </si>
  <si>
    <t>14.02.09.50.B*</t>
  </si>
  <si>
    <t>14.02.09.51*</t>
  </si>
  <si>
    <t>14.02.09.52.A*</t>
  </si>
  <si>
    <t>14.02.09.52.B*</t>
  </si>
  <si>
    <t>14.02.09.53.B*</t>
  </si>
  <si>
    <t>14.02.09.55.A*</t>
  </si>
  <si>
    <t>14.02.11.50.A*</t>
  </si>
  <si>
    <t>14.02.11.70*</t>
  </si>
  <si>
    <t>14.02.11.72*</t>
  </si>
  <si>
    <t>14.02.20.50.A*</t>
  </si>
  <si>
    <t>14.02.30.01.A*</t>
  </si>
  <si>
    <t>14.02.30.01.B*</t>
  </si>
  <si>
    <t>14.02.30.03*</t>
  </si>
  <si>
    <t>14.02.30.04*</t>
  </si>
  <si>
    <t>14.02.30.05*</t>
  </si>
  <si>
    <t>14.02.30.07*</t>
  </si>
  <si>
    <t>14.03.01.50.A*</t>
  </si>
  <si>
    <t>14.03.01.50.B*</t>
  </si>
  <si>
    <t>14.03.01.51.A*</t>
  </si>
  <si>
    <t>14.03.01.55*</t>
  </si>
  <si>
    <t>14.03.01.56.B*</t>
  </si>
  <si>
    <t>14.03.01.61*</t>
  </si>
  <si>
    <t>14.03.01.62*</t>
  </si>
  <si>
    <t>14.03.01.63.A*</t>
  </si>
  <si>
    <t>14.03.01.63.B*</t>
  </si>
  <si>
    <t>14.03.01.75*</t>
  </si>
  <si>
    <t>14.03.02.51.B*</t>
  </si>
  <si>
    <t>14.03.03.50*</t>
  </si>
  <si>
    <t>14.04.02.70.C*</t>
  </si>
  <si>
    <t>14.04.02.71.A*</t>
  </si>
  <si>
    <t>14.04.03.50*</t>
  </si>
  <si>
    <t>14.04.10.52.B*</t>
  </si>
  <si>
    <t>14.04.10.52.C*</t>
  </si>
  <si>
    <t>14.04.11.50.A*</t>
  </si>
  <si>
    <t>14.04.11.50.B*</t>
  </si>
  <si>
    <t>14.04.11.50.C*</t>
  </si>
  <si>
    <t>14.05.01.53*</t>
  </si>
  <si>
    <t>l</t>
  </si>
  <si>
    <t>14.06.01.50.E*</t>
  </si>
  <si>
    <t>14.06.01.50.F*</t>
  </si>
  <si>
    <t>14.06.01.50.G*</t>
  </si>
  <si>
    <t>14.06.01.50.H*</t>
  </si>
  <si>
    <t>14.06.01.60.A*</t>
  </si>
  <si>
    <t>14.06.01.60.B*</t>
  </si>
  <si>
    <t>14.06.01.60.C*</t>
  </si>
  <si>
    <t>14.06.01.60.D*</t>
  </si>
  <si>
    <t>14.06.01.60.E*</t>
  </si>
  <si>
    <t>14.06.01.60.F*</t>
  </si>
  <si>
    <t>14.06.01.60.G*</t>
  </si>
  <si>
    <t>14.06.01.60.H*</t>
  </si>
  <si>
    <t>14.06.01.61.D*</t>
  </si>
  <si>
    <t>14.06.01.61.E*</t>
  </si>
  <si>
    <t>14.06.01.61.F*</t>
  </si>
  <si>
    <t>14.06.01.61.G*</t>
  </si>
  <si>
    <t>14.06.01.61.H*</t>
  </si>
  <si>
    <t>14.06.01.61.I*</t>
  </si>
  <si>
    <t>14.06.01.61.K*</t>
  </si>
  <si>
    <t>14.06.03.50.A*</t>
  </si>
  <si>
    <t>14.06.03.50.B*</t>
  </si>
  <si>
    <t>14.06.03.50.C*</t>
  </si>
  <si>
    <t>14.06.03.50.D*</t>
  </si>
  <si>
    <t>14.06.03.50.E*</t>
  </si>
  <si>
    <t>14.06.03.50.F*</t>
  </si>
  <si>
    <t>14.06.03.50.G*</t>
  </si>
  <si>
    <t>14.06.04.50.F*</t>
  </si>
  <si>
    <t>14.06.04.52.H*</t>
  </si>
  <si>
    <t>14.06.04.52.I*</t>
  </si>
  <si>
    <t>14.06.04.52.J*</t>
  </si>
  <si>
    <t>14.06.06.50.D*</t>
  </si>
  <si>
    <t>14.06.06.61.B*</t>
  </si>
  <si>
    <t>14.06.06.61.C*</t>
  </si>
  <si>
    <t>14.06.06.61.D*</t>
  </si>
  <si>
    <t>14.06.07.50.C*</t>
  </si>
  <si>
    <t>14.06.07.51.C*</t>
  </si>
  <si>
    <t>14.06.07.53.C*</t>
  </si>
  <si>
    <t>14.06.07.55.C*</t>
  </si>
  <si>
    <t>14.06.08.50.B</t>
  </si>
  <si>
    <t>14.06.08.50.D*</t>
  </si>
  <si>
    <t>14.06.08.55.D*</t>
  </si>
  <si>
    <t>14.06.09.50.A*</t>
  </si>
  <si>
    <t>14.06.09.50.B*</t>
  </si>
  <si>
    <t>14.06.09.50.C*</t>
  </si>
  <si>
    <t>14.06.09.50.D*</t>
  </si>
  <si>
    <t>14.06.09.50.E*</t>
  </si>
  <si>
    <t>14.06.09.51.A*</t>
  </si>
  <si>
    <t>14.06.09.51.B*</t>
  </si>
  <si>
    <t>14.06.09.51.C*</t>
  </si>
  <si>
    <t>14.06.09.52.A*</t>
  </si>
  <si>
    <t>14.06.09.52.B*</t>
  </si>
  <si>
    <t>14.06.09.52.C*</t>
  </si>
  <si>
    <t>14.06.10.62.B*</t>
  </si>
  <si>
    <t>14.06.11.50.A*</t>
  </si>
  <si>
    <t>14.06.11.50.B*</t>
  </si>
  <si>
    <t>14.06.11.50.C*</t>
  </si>
  <si>
    <t>14.06.11.50.D*</t>
  </si>
  <si>
    <t>14.06.11.50.E*</t>
  </si>
  <si>
    <t>14.06.11.50.F*</t>
  </si>
  <si>
    <t>14.06.11.51.A*</t>
  </si>
  <si>
    <t>14.06.11.51.B*</t>
  </si>
  <si>
    <t>14.06.11.51.C*</t>
  </si>
  <si>
    <t>14.06.13.50.C*</t>
  </si>
  <si>
    <t>14.07.01.50.A*</t>
  </si>
  <si>
    <t>14.07.01.50.B*</t>
  </si>
  <si>
    <t>14.07.01.50.C*</t>
  </si>
  <si>
    <t>14.07.01.50.D*</t>
  </si>
  <si>
    <t>14.07.01.50.E*</t>
  </si>
  <si>
    <t>14.07.01.50.F*</t>
  </si>
  <si>
    <t>14.07.01.50.G*</t>
  </si>
  <si>
    <t>14.07.03.62.B*</t>
  </si>
  <si>
    <t>14.07.03.62.C*</t>
  </si>
  <si>
    <t>14.07.03.62.D*</t>
  </si>
  <si>
    <t>14.07.03.63.C*</t>
  </si>
  <si>
    <t>14.07.03.63.D*</t>
  </si>
  <si>
    <t>14.07.03.63.F*</t>
  </si>
  <si>
    <t>14.07.03.63.G*</t>
  </si>
  <si>
    <t>14.07.03.63.H*</t>
  </si>
  <si>
    <t>14.07.03.63.I*</t>
  </si>
  <si>
    <t>14.07.10.50.B*</t>
  </si>
  <si>
    <t>14.09.01.50.B*</t>
  </si>
  <si>
    <t>14.09.02.50.A*</t>
  </si>
  <si>
    <t>14.09.03.50.A*</t>
  </si>
  <si>
    <t>14.09.04.50.A*</t>
  </si>
  <si>
    <t>14.09.05.50.A*</t>
  </si>
  <si>
    <t>14.09.07.50.A*</t>
  </si>
  <si>
    <t>14.09.09.52.F*</t>
  </si>
  <si>
    <t>14.09.09.54.A*</t>
  </si>
  <si>
    <t>14.09.09.54.B*</t>
  </si>
  <si>
    <t>14.09.25.50*</t>
  </si>
  <si>
    <t>14.15.01.01.A*</t>
  </si>
  <si>
    <t>14.15.01.01.B*</t>
  </si>
  <si>
    <t>14.15.01.01.C*</t>
  </si>
  <si>
    <t>14.15.01.02.B*</t>
  </si>
  <si>
    <t>14.15.01.02.C*</t>
  </si>
  <si>
    <t>14.15.01.03.C*</t>
  </si>
  <si>
    <t>14.15.01.04.A*</t>
  </si>
  <si>
    <t>14.15.01.08.B*</t>
  </si>
  <si>
    <t>14.16.01.01*</t>
  </si>
  <si>
    <t>14.16.01.02*</t>
  </si>
  <si>
    <t>14.16.02.51.B*</t>
  </si>
  <si>
    <t>14.16.02.51.C*</t>
  </si>
  <si>
    <t>14.16.02.51.E*</t>
  </si>
  <si>
    <t>14.16.02.51.F*</t>
  </si>
  <si>
    <t>14.16.02.51.G*</t>
  </si>
  <si>
    <t>14.16.02.51.H*</t>
  </si>
  <si>
    <t>14.16.03.01*</t>
  </si>
  <si>
    <t>14.16.04.01*</t>
  </si>
  <si>
    <t>14.16.05.01*</t>
  </si>
  <si>
    <t>14.16.06.01.A*</t>
  </si>
  <si>
    <t>14.16.06.01.B*</t>
  </si>
  <si>
    <t>14.16.07.01.A*</t>
  </si>
  <si>
    <t>14.18.01.01*</t>
  </si>
  <si>
    <t>14.18.06.01*</t>
  </si>
  <si>
    <t>14.18.06.02*</t>
  </si>
  <si>
    <t>14.18.06.03*</t>
  </si>
  <si>
    <t>14.18.06.04*</t>
  </si>
  <si>
    <t>14.18.06.05*</t>
  </si>
  <si>
    <t>14.18.06.06*</t>
  </si>
  <si>
    <t>14.18.24.01*</t>
  </si>
  <si>
    <t>14.18.45.01*</t>
  </si>
  <si>
    <t>14.20.09.50*</t>
  </si>
  <si>
    <t>14.20.09.51*</t>
  </si>
  <si>
    <t>14.25.02.01*</t>
  </si>
  <si>
    <t>14.25.02.02*</t>
  </si>
  <si>
    <t>14.25.02.03*</t>
  </si>
  <si>
    <t>14.25.02.04*</t>
  </si>
  <si>
    <t>14.25.02.05.a*</t>
  </si>
  <si>
    <t>14.25.02.05.b*</t>
  </si>
  <si>
    <t>14.25.02.05.c*</t>
  </si>
  <si>
    <t>14.25.02.06*</t>
  </si>
  <si>
    <t>14.25.02.10*</t>
  </si>
  <si>
    <t>14.25.02.14*</t>
  </si>
  <si>
    <t>14.25.02.15*</t>
  </si>
  <si>
    <t>14.25.02.16*</t>
  </si>
  <si>
    <t>14.25.02.17*</t>
  </si>
  <si>
    <t>14.25.02.60*</t>
  </si>
  <si>
    <t>14.25.02.61*</t>
  </si>
  <si>
    <t>14.25.03.01*</t>
  </si>
  <si>
    <t>14.25.03.02*</t>
  </si>
  <si>
    <t>14.25.03.04*</t>
  </si>
  <si>
    <t>14.25.04.01*</t>
  </si>
  <si>
    <t>14.25.04.04*</t>
  </si>
  <si>
    <t>14.25.04.05*</t>
  </si>
  <si>
    <t>14.25.04.06*</t>
  </si>
  <si>
    <t>14.25.05.01*</t>
  </si>
  <si>
    <t>14.25.05.02*</t>
  </si>
  <si>
    <t>14.25.06.01*</t>
  </si>
  <si>
    <t>14.25.06.01.b*</t>
  </si>
  <si>
    <t>14.25.06.03*</t>
  </si>
  <si>
    <t>14.25.06.05*</t>
  </si>
  <si>
    <t>14.25.08.03*</t>
  </si>
  <si>
    <t>14.25.08.04*</t>
  </si>
  <si>
    <t>14.25.08.06*</t>
  </si>
  <si>
    <t>14.25.08.07*</t>
  </si>
  <si>
    <t>20.01.01.20.B*</t>
  </si>
  <si>
    <t>20.01.01.20.C*</t>
  </si>
  <si>
    <t>20.01.01.20.D*</t>
  </si>
  <si>
    <t>20.01.01.20.E*</t>
  </si>
  <si>
    <t>20.01.01.20.F*</t>
  </si>
  <si>
    <t>20.01.01.20.G*</t>
  </si>
  <si>
    <t>20.01.01.20.H*</t>
  </si>
  <si>
    <t>20.01.01.20.M*</t>
  </si>
  <si>
    <t>20.01.01.52.A*</t>
  </si>
  <si>
    <t>20.01.01.54.B*</t>
  </si>
  <si>
    <t>20.03.01.01*</t>
  </si>
  <si>
    <t>20.03.02.03.A*</t>
  </si>
  <si>
    <t>20.03.02.03.B*</t>
  </si>
  <si>
    <t>20.03.02.03.C*</t>
  </si>
  <si>
    <t>20.03.02.03.D*</t>
  </si>
  <si>
    <t>20.03.02.03.E*</t>
  </si>
  <si>
    <t>20.03.02.03.H*</t>
  </si>
  <si>
    <t>20.03.02.04.H*</t>
  </si>
  <si>
    <t>20.03.02.24.A*</t>
  </si>
  <si>
    <t>20.03.02.24.B*</t>
  </si>
  <si>
    <t>20.03.02.25.A*</t>
  </si>
  <si>
    <t>20.03.02.25.B*</t>
  </si>
  <si>
    <t>20.03.02.25.C*</t>
  </si>
  <si>
    <t>20.03.02.25.D*</t>
  </si>
  <si>
    <t>20.03.02.25.E*</t>
  </si>
  <si>
    <t>20.03.02.25.F*</t>
  </si>
  <si>
    <t>20.03.03.07.A*</t>
  </si>
  <si>
    <t>20.03.03.07.B*</t>
  </si>
  <si>
    <t>20.03.03.07.C*</t>
  </si>
  <si>
    <t>20.03.03.07.D*</t>
  </si>
  <si>
    <t>20.03.03.07.F*</t>
  </si>
  <si>
    <t>20.03.03.07.G*</t>
  </si>
  <si>
    <t>20.03.03.07.H*</t>
  </si>
  <si>
    <t>20.03.06.04.C*</t>
  </si>
  <si>
    <t>20.03.15.20.A*</t>
  </si>
  <si>
    <t>20.03.15.20.B*</t>
  </si>
  <si>
    <t>20.03.15.20.C*</t>
  </si>
  <si>
    <t>20.03.15.20.D*</t>
  </si>
  <si>
    <t>20.03.15.20.E*</t>
  </si>
  <si>
    <t>20.03.15.20.F*</t>
  </si>
  <si>
    <t>20.03.15.20.H*</t>
  </si>
  <si>
    <t>20.03.15.20.I*</t>
  </si>
  <si>
    <t>20.03.15.20.J*</t>
  </si>
  <si>
    <t>20.03.15.20.K*</t>
  </si>
  <si>
    <t>20.03.15.20.L*</t>
  </si>
  <si>
    <t>20.03.15.30.A*</t>
  </si>
  <si>
    <t>20.04.04.02.A*</t>
  </si>
  <si>
    <t>dm²</t>
  </si>
  <si>
    <t>20.04.04.03.D*</t>
  </si>
  <si>
    <t>20.04.04.11.A*</t>
  </si>
  <si>
    <t>20.04.04.11.B*</t>
  </si>
  <si>
    <t>20.04.04.17.A*</t>
  </si>
  <si>
    <t>20.04.04.17.B*</t>
  </si>
  <si>
    <t>20.04.04.17.C*</t>
  </si>
  <si>
    <t>20.04.04.30.C*</t>
  </si>
  <si>
    <t>20.04.04.30.D*</t>
  </si>
  <si>
    <t>20.04.04.31.B*</t>
  </si>
  <si>
    <t>20.04.04.31.C*</t>
  </si>
  <si>
    <t>20.04.04.31.D*</t>
  </si>
  <si>
    <t>20.04.04.32.D*</t>
  </si>
  <si>
    <t>20.04.04.33.F*</t>
  </si>
  <si>
    <t>20.04.11.01.C*</t>
  </si>
  <si>
    <t>20.04.11.02.B*</t>
  </si>
  <si>
    <t>20.04.11.02.C*</t>
  </si>
  <si>
    <t>20.04.13.01.A*</t>
  </si>
  <si>
    <t>20.04.13.01.B*</t>
  </si>
  <si>
    <t>20.05.05.02.A*</t>
  </si>
  <si>
    <t>20.05.05.02.B*</t>
  </si>
  <si>
    <t>20.05.05.02.C*</t>
  </si>
  <si>
    <t>20.05.05.02.I*</t>
  </si>
  <si>
    <t>20.05.05.02.J*</t>
  </si>
  <si>
    <t>20.05.05.03.A*</t>
  </si>
  <si>
    <t>20.05.05.03.B*</t>
  </si>
  <si>
    <t>20.05.05.03.C*</t>
  </si>
  <si>
    <t>20.05.05.04.A*</t>
  </si>
  <si>
    <t>20.05.05.04.B*</t>
  </si>
  <si>
    <t>20.05.05.04.D*</t>
  </si>
  <si>
    <t>20.05.05.04.E*</t>
  </si>
  <si>
    <t>20.05.05.04.F*</t>
  </si>
  <si>
    <t>20.05.05.04.G*</t>
  </si>
  <si>
    <t>20.05.05.05.A*</t>
  </si>
  <si>
    <t>20.05.05.05.C*</t>
  </si>
  <si>
    <t>20.05.05.07.A*</t>
  </si>
  <si>
    <t>20.05.05.08.F*</t>
  </si>
  <si>
    <t>20.05.05.09.A*</t>
  </si>
  <si>
    <t>20.05.05.09.B*</t>
  </si>
  <si>
    <t>20.05.05.09.C*</t>
  </si>
  <si>
    <t>20.05.05.09.D*</t>
  </si>
  <si>
    <t>20.05.05.09.E*</t>
  </si>
  <si>
    <t>20.05.05.09.H*</t>
  </si>
  <si>
    <t>20.05.05.10.A*</t>
  </si>
  <si>
    <t>20.05.05.10.C*</t>
  </si>
  <si>
    <t>20.05.05.12.A*</t>
  </si>
  <si>
    <t>20.05.05.12.B*</t>
  </si>
  <si>
    <t>20.05.05.12.C*</t>
  </si>
  <si>
    <t>20.05.05.12.D*</t>
  </si>
  <si>
    <t>20.05.05.12.E*</t>
  </si>
  <si>
    <t>20.05.05.16.C*</t>
  </si>
  <si>
    <t>20.05.05.16.E*</t>
  </si>
  <si>
    <t>20.05.05.16.F*</t>
  </si>
  <si>
    <t>20.05.05.17.D*</t>
  </si>
  <si>
    <t>20.05.05.17.E*</t>
  </si>
  <si>
    <t>20.05.05.40.B*</t>
  </si>
  <si>
    <t>20.05.05.40.C*</t>
  </si>
  <si>
    <t>20.05.05.45.B*</t>
  </si>
  <si>
    <t>21.01.01.01*</t>
  </si>
  <si>
    <t>21.01.02.01.A*</t>
  </si>
  <si>
    <t>21.01.02.01.B*</t>
  </si>
  <si>
    <t>21.01.02.01.C*</t>
  </si>
  <si>
    <t>21.01.02.01.D*</t>
  </si>
  <si>
    <t>21.01.02.01.E*</t>
  </si>
  <si>
    <t>21.01.03.01.A*</t>
  </si>
  <si>
    <t>21.01.03.01.B*</t>
  </si>
  <si>
    <t>21.01.03.01.C*</t>
  </si>
  <si>
    <t>21.01.03.01.D*</t>
  </si>
  <si>
    <t>21.01.04.01.A*</t>
  </si>
  <si>
    <t>21.01.04.01.B*</t>
  </si>
  <si>
    <t>21.01.05.01.A*</t>
  </si>
  <si>
    <t>21.01.05.01.B*</t>
  </si>
  <si>
    <t>21.01.06.01.E*</t>
  </si>
  <si>
    <t>E</t>
  </si>
  <si>
    <t>E.01.10.01.d)</t>
  </si>
  <si>
    <t>E.01.20.01.e)</t>
  </si>
  <si>
    <t>E.01.20.10.a)</t>
  </si>
  <si>
    <t>E.01.20.10.b)</t>
  </si>
  <si>
    <t>E.01.20.10.c)</t>
  </si>
  <si>
    <t>E.01.20.50.a)</t>
  </si>
  <si>
    <t>E.01.50.01.b)</t>
  </si>
  <si>
    <t>E.02.01.40.b)</t>
  </si>
  <si>
    <t>E.02.01.40.c)</t>
  </si>
  <si>
    <t>E.02.01.40.d)</t>
  </si>
  <si>
    <t>E.02.01.40.e)</t>
  </si>
  <si>
    <t>E.02.01.40.f)</t>
  </si>
  <si>
    <t>E.02.01.40.g)</t>
  </si>
  <si>
    <t>E.02.01.40.h)</t>
  </si>
  <si>
    <t>E.02.01.40.i)</t>
  </si>
  <si>
    <t>E.02.01.40.k)</t>
  </si>
  <si>
    <t>E.02.01.41.a)</t>
  </si>
  <si>
    <t>E.02.01.41.c)</t>
  </si>
  <si>
    <t>E.02.01.42.a)</t>
  </si>
  <si>
    <t>E.02.01.42.b)</t>
  </si>
  <si>
    <t>E.02.01.42.c)</t>
  </si>
  <si>
    <t>E.02.01.42.d)</t>
  </si>
  <si>
    <t>E.02.01.42.e)</t>
  </si>
  <si>
    <t>E.02.01.43.b)</t>
  </si>
  <si>
    <t>E.02.01.44.a)</t>
  </si>
  <si>
    <t>E.02.01.44.b)</t>
  </si>
  <si>
    <t>E.02.01.44.c)</t>
  </si>
  <si>
    <t>E.02.01.44.d)</t>
  </si>
  <si>
    <t>E.02.01.44.e)</t>
  </si>
  <si>
    <t>E.02.01.44.f)</t>
  </si>
  <si>
    <t>E.02.01.44.g)</t>
  </si>
  <si>
    <t>E.02.01.45.a)</t>
  </si>
  <si>
    <t>E.02.01.45.c)</t>
  </si>
  <si>
    <t>E.02.02.34.b)</t>
  </si>
  <si>
    <t>E.02.02.34.e)</t>
  </si>
  <si>
    <t>E.02.02.36.d)</t>
  </si>
  <si>
    <t>E.02.02.36.f)</t>
  </si>
  <si>
    <t>E.02.05.10.d)</t>
  </si>
  <si>
    <t>E.02.05.10.e)</t>
  </si>
  <si>
    <t>E.02.05.10.f)</t>
  </si>
  <si>
    <t>E.02.05.10.g)</t>
  </si>
  <si>
    <t>E.02.05.10.h)</t>
  </si>
  <si>
    <t>E.02.05.10.i)</t>
  </si>
  <si>
    <t>E.02.05.10.j)</t>
  </si>
  <si>
    <t>E.02.05.10.l)</t>
  </si>
  <si>
    <t>E.02.05.10.o)</t>
  </si>
  <si>
    <t>E.02.10.01.a)</t>
  </si>
  <si>
    <t>E.02.10.01.c)</t>
  </si>
  <si>
    <t>E.02.10.01.f)</t>
  </si>
  <si>
    <t>E.02.10.01.h)</t>
  </si>
  <si>
    <t>E.02.10.20.b)</t>
  </si>
  <si>
    <t>E.02.10.20.d)</t>
  </si>
  <si>
    <t>E.02.10.30.b)</t>
  </si>
  <si>
    <t>E.02.10.30.e)</t>
  </si>
  <si>
    <t>E.02.20.01.e)</t>
  </si>
  <si>
    <t>E.02.50.01.a)</t>
  </si>
  <si>
    <t>E.02.50.01.b)</t>
  </si>
  <si>
    <t>E.02.50.01.c)</t>
  </si>
  <si>
    <t>E.02.50.01.d)</t>
  </si>
  <si>
    <t>E.02.50.01.e)</t>
  </si>
  <si>
    <t>E.03.01.01.b)</t>
  </si>
  <si>
    <t>E.03.01.01.c)</t>
  </si>
  <si>
    <t>E.03.01.01.d)</t>
  </si>
  <si>
    <t>E.03.01.01.e)</t>
  </si>
  <si>
    <t>E.03.01.02.b)</t>
  </si>
  <si>
    <t>E.03.01.02.c)</t>
  </si>
  <si>
    <t>E.03.01.02.d)</t>
  </si>
  <si>
    <t>E.03.01.03.c)</t>
  </si>
  <si>
    <t>E.03.01.03.d)</t>
  </si>
  <si>
    <t>E.03.01.04.a)</t>
  </si>
  <si>
    <t>E.03.01.04.b)</t>
  </si>
  <si>
    <t>E.03.01.04.c)</t>
  </si>
  <si>
    <t>E.03.01.04.d)</t>
  </si>
  <si>
    <t>E.03.01.04.e)</t>
  </si>
  <si>
    <t>E.03.01.05.h)</t>
  </si>
  <si>
    <t>E.03.01.05.j)</t>
  </si>
  <si>
    <t>E.03.01.05.l)</t>
  </si>
  <si>
    <t>E.03.01.07.b)</t>
  </si>
  <si>
    <t>E.03.01.07.c)</t>
  </si>
  <si>
    <t>E.03.01.07.d)</t>
  </si>
  <si>
    <t>E.03.01.07.e)</t>
  </si>
  <si>
    <t>E.03.01.08.b)</t>
  </si>
  <si>
    <t>E.03.01.08.c)</t>
  </si>
  <si>
    <t>E.03.01.08.d)</t>
  </si>
  <si>
    <t>E.03.01.09.b)</t>
  </si>
  <si>
    <t>E.03.01.09.d)</t>
  </si>
  <si>
    <t>E.03.01.09.e)</t>
  </si>
  <si>
    <t>E.03.01.09.g)</t>
  </si>
  <si>
    <t>E.03.10.02.c)</t>
  </si>
  <si>
    <t>E.03.10.02.d)</t>
  </si>
  <si>
    <t>E.03.10.02.e)</t>
  </si>
  <si>
    <t>E.03.10.06.c)</t>
  </si>
  <si>
    <t>E.03.10.06.d)</t>
  </si>
  <si>
    <t>E.03.10.06.e)</t>
  </si>
  <si>
    <t>E.03.10.20.b)</t>
  </si>
  <si>
    <t>E.03.10.20.c)</t>
  </si>
  <si>
    <t>E.03.10.30.d)</t>
  </si>
  <si>
    <t>E.03.10.30.e)</t>
  </si>
  <si>
    <t>E.03.10.50.e)</t>
  </si>
  <si>
    <t>E.03.10.50.h)</t>
  </si>
  <si>
    <t>E.03.20.01.a)</t>
  </si>
  <si>
    <t>E.03.20.01.c)</t>
  </si>
  <si>
    <t>E.03.20.01.d)</t>
  </si>
  <si>
    <t>E.03.20.01.e)</t>
  </si>
  <si>
    <t>E.03.20.01.f)</t>
  </si>
  <si>
    <t>E.03.20.01.g)</t>
  </si>
  <si>
    <t>E.03.20.01.i)</t>
  </si>
  <si>
    <t>E.03.20.01.m)</t>
  </si>
  <si>
    <t>E.03.20.03.d)</t>
  </si>
  <si>
    <t>E.03.20.03.e)</t>
  </si>
  <si>
    <t>E.03.20.03.f)</t>
  </si>
  <si>
    <t>E.03.20.03.g)</t>
  </si>
  <si>
    <t>E.03.30.10.d)</t>
  </si>
  <si>
    <t>E.03.30.10.m)</t>
  </si>
  <si>
    <t>E.03.30.20.a)</t>
  </si>
  <si>
    <t>E.03.30.20.b)</t>
  </si>
  <si>
    <t>E.03.30.40.a)</t>
  </si>
  <si>
    <t>E.03.30.70.a)</t>
  </si>
  <si>
    <t>E.03.40.01.b)</t>
  </si>
  <si>
    <t>E.03.40.01.e)</t>
  </si>
  <si>
    <t>E.03.40.01.f)</t>
  </si>
  <si>
    <t>E.03.40.02.b)</t>
  </si>
  <si>
    <t>E.03.40.02.d)</t>
  </si>
  <si>
    <t>E.03.60.20.a)</t>
  </si>
  <si>
    <t>E.03.60.70.a)</t>
  </si>
  <si>
    <t>E.04.01.40.b)</t>
  </si>
  <si>
    <t>E.04.01.40.g)</t>
  </si>
  <si>
    <t>E.04.01.40.h)</t>
  </si>
  <si>
    <t>E.04.01.72.f)</t>
  </si>
  <si>
    <t>E.04.01.72.h)</t>
  </si>
  <si>
    <t>E.04.01.72.k)</t>
  </si>
  <si>
    <t>E.04.01.80.d)</t>
  </si>
  <si>
    <t>E.04.01.80.e)</t>
  </si>
  <si>
    <t>E.04.01.80.f)</t>
  </si>
  <si>
    <t>E.04.01.80.k)</t>
  </si>
  <si>
    <t>E.04.01.80.n)</t>
  </si>
  <si>
    <t>E.04.02.01.b)</t>
  </si>
  <si>
    <t>E.04.02.01.c)</t>
  </si>
  <si>
    <t>E.04.02.20.a)</t>
  </si>
  <si>
    <t>E.04.03.01.c)</t>
  </si>
  <si>
    <t>E.04.03.40.a)</t>
  </si>
  <si>
    <t>E.04.03.60.e)</t>
  </si>
  <si>
    <t>E.04.03.60.f)</t>
  </si>
  <si>
    <t>E.04.10.03.b)</t>
  </si>
  <si>
    <t>E.04.10.03.c)</t>
  </si>
  <si>
    <t>E.04.10.03.d)</t>
  </si>
  <si>
    <t>E.04.10.03.f)</t>
  </si>
  <si>
    <t>E.04.10.04.b)</t>
  </si>
  <si>
    <t>E.04.10.04.c)</t>
  </si>
  <si>
    <t>E.04.10.05.b)</t>
  </si>
  <si>
    <t>E.04.10.05.g)</t>
  </si>
  <si>
    <t>E.04.10.07.b)</t>
  </si>
  <si>
    <t>E.04.10.07.c)</t>
  </si>
  <si>
    <t>E.04.10.07.d)</t>
  </si>
  <si>
    <t>E.04.10.07.e)</t>
  </si>
  <si>
    <t>E.04.10.07.f)</t>
  </si>
  <si>
    <t>E.04.10.07.g)</t>
  </si>
  <si>
    <t>E.04.10.07.h)</t>
  </si>
  <si>
    <t>E.04.10.10.c)</t>
  </si>
  <si>
    <t>E.04.10.10.d)</t>
  </si>
  <si>
    <t>E.04.10.10.e)</t>
  </si>
  <si>
    <t>E.04.10.10.f)</t>
  </si>
  <si>
    <t>E.04.10.10.g)</t>
  </si>
  <si>
    <t>E.04.10.10.h)</t>
  </si>
  <si>
    <t>E.04.10.15.a)</t>
  </si>
  <si>
    <t>E.04.10.20.c)</t>
  </si>
  <si>
    <t>E.04.10.20.d)</t>
  </si>
  <si>
    <t>E.04.10.20.f)</t>
  </si>
  <si>
    <t>E.04.10.20.g)</t>
  </si>
  <si>
    <t>E.04.10.20.h)</t>
  </si>
  <si>
    <t>E.04.10.20.i)</t>
  </si>
  <si>
    <t>E.04.20.10.e)</t>
  </si>
  <si>
    <t>E.04.20.10.f)</t>
  </si>
  <si>
    <t>E.04.20.10.h)</t>
  </si>
  <si>
    <t>E.04.20.10.i)</t>
  </si>
  <si>
    <t>E.04.20.10.m)</t>
  </si>
  <si>
    <t>E.04.20.15.f)</t>
  </si>
  <si>
    <t>E.04.20.15.l)</t>
  </si>
  <si>
    <t>E.04.20.15.m)</t>
  </si>
  <si>
    <t>E.04.20.15.p)</t>
  </si>
  <si>
    <t>E.04.20.70.h)</t>
  </si>
  <si>
    <t>E.04.20.80.e)</t>
  </si>
  <si>
    <t>E.04.30.10.a)</t>
  </si>
  <si>
    <t>E.04.30.10.b)</t>
  </si>
  <si>
    <t>E.04.30.10.d)</t>
  </si>
  <si>
    <t>E.04.30.20.a)</t>
  </si>
  <si>
    <t>E.04.30.20.b)</t>
  </si>
  <si>
    <t>E.04.30.20.d)</t>
  </si>
  <si>
    <t>E.04.30.30.c)</t>
  </si>
  <si>
    <t>E.04.30.30.d)</t>
  </si>
  <si>
    <t>E.04.30.30.e)</t>
  </si>
  <si>
    <t>E.04.30.50.a)</t>
  </si>
  <si>
    <t>E.04.30.50.b)</t>
  </si>
  <si>
    <t>E.04.30.50.c)</t>
  </si>
  <si>
    <t>E.04.30.50.e)</t>
  </si>
  <si>
    <t>E.04.30.60.c)</t>
  </si>
  <si>
    <t>E.04.30.60.e)</t>
  </si>
  <si>
    <t>E.04.40.10.a)</t>
  </si>
  <si>
    <t>E.04.40.10.c)</t>
  </si>
  <si>
    <t>E.04.40.10.d)</t>
  </si>
  <si>
    <t>E.04.40.10.e)</t>
  </si>
  <si>
    <t>E.04.40.10.g)</t>
  </si>
  <si>
    <t>E.04.40.15.a)</t>
  </si>
  <si>
    <t>E.04.45.10.a)</t>
  </si>
  <si>
    <t>E.04.45.10.e)</t>
  </si>
  <si>
    <t>E.04.45.10.h)</t>
  </si>
  <si>
    <t>E.04.45.15.b)</t>
  </si>
  <si>
    <t>E.04.50.20.a)</t>
  </si>
  <si>
    <t>E.04.50.30.l)</t>
  </si>
  <si>
    <t>E.04.50.30.m)</t>
  </si>
  <si>
    <t>E.04.50.30.q)</t>
  </si>
  <si>
    <t>E.04.50.50.a)</t>
  </si>
  <si>
    <t>E.04.60.30.b)</t>
  </si>
  <si>
    <t>E.04.60.30.c)</t>
  </si>
  <si>
    <t>E.04.70.10.v)</t>
  </si>
  <si>
    <t>E.04.70.10.w)</t>
  </si>
  <si>
    <t>E.04.70.10.x)</t>
  </si>
  <si>
    <t>E.04.70.12.a)</t>
  </si>
  <si>
    <t>E.04.70.12.b)</t>
  </si>
  <si>
    <t>E.04.70.12.g)</t>
  </si>
  <si>
    <t>E.04.70.15.c)</t>
  </si>
  <si>
    <t>E.04.70.45.d)</t>
  </si>
  <si>
    <t>E.04.70.50.d)</t>
  </si>
  <si>
    <t>E.05.01.01.a)</t>
  </si>
  <si>
    <t>E.05.01.10.a)</t>
  </si>
  <si>
    <t>E.05.01.10.b)</t>
  </si>
  <si>
    <t>E.05.01.10.c)</t>
  </si>
  <si>
    <t>E.05.01.10.d)</t>
  </si>
  <si>
    <t>E.05.01.20.b)</t>
  </si>
  <si>
    <t>E.05.01.30.a)</t>
  </si>
  <si>
    <t>E.05.01.30.d)</t>
  </si>
  <si>
    <t>E.05.01.40.b)*</t>
  </si>
  <si>
    <t>E.05.10.01.a)</t>
  </si>
  <si>
    <t>E.05.10.01.b)</t>
  </si>
  <si>
    <t>E.05.10.10.a)</t>
  </si>
  <si>
    <t>E.05.10.10.c)</t>
  </si>
  <si>
    <t>E.05.10.10.g)</t>
  </si>
  <si>
    <t>E.05.10.15.a)</t>
  </si>
  <si>
    <t>E.05.10.15.b)</t>
  </si>
  <si>
    <t>E.05.10.15.e)</t>
  </si>
  <si>
    <t>E.05.10.15.f)</t>
  </si>
  <si>
    <t>E.05.10.15.g)</t>
  </si>
  <si>
    <t>E.05.10.15.h)</t>
  </si>
  <si>
    <t>E.05.10.20.a)</t>
  </si>
  <si>
    <t>E.05.10.30.a)</t>
  </si>
  <si>
    <t>E.05.10.50.a)</t>
  </si>
  <si>
    <t>E.05.10.50.b)</t>
  </si>
  <si>
    <t>E.05.10.50.c)</t>
  </si>
  <si>
    <t>E.05.10.60.a)</t>
  </si>
  <si>
    <t>E.05.10.60.b)</t>
  </si>
  <si>
    <t>E.05.10.60.c)</t>
  </si>
  <si>
    <t>E.05.10.62.a)</t>
  </si>
  <si>
    <t>E.05.10.62.b)</t>
  </si>
  <si>
    <t>E.05.10.62.c)</t>
  </si>
  <si>
    <t>E.05.20.01.a)</t>
  </si>
  <si>
    <t>E.05.20.01.b)</t>
  </si>
  <si>
    <t>E.05.20.10.a)</t>
  </si>
  <si>
    <t>E.05.20.20.a)</t>
  </si>
  <si>
    <t>E.05.20.20.b)</t>
  </si>
  <si>
    <t>E.05.20.20.f)</t>
  </si>
  <si>
    <t>E.05.20.20.g)</t>
  </si>
  <si>
    <t>E.05.20.20.h)</t>
  </si>
  <si>
    <t>E.05.20.20.m)</t>
  </si>
  <si>
    <t>E.05.20.50.m)</t>
  </si>
  <si>
    <t>E.05.20.50.t)</t>
  </si>
  <si>
    <t>E.06.01.05.j)</t>
  </si>
  <si>
    <t>E.06.01.15.b)</t>
  </si>
  <si>
    <t>E.06.01.15.c)</t>
  </si>
  <si>
    <t>E.06.01.15.f)</t>
  </si>
  <si>
    <t>E.06.01.15.g)</t>
  </si>
  <si>
    <t>E.06.01.70.c)</t>
  </si>
  <si>
    <t>E.06.40.50.e)</t>
  </si>
  <si>
    <t>E.08.01.01.a)</t>
  </si>
  <si>
    <t>E.08.01.01.b)</t>
  </si>
  <si>
    <t>E.08.01.01.c)</t>
  </si>
  <si>
    <t>E.08.01.01.d)</t>
  </si>
  <si>
    <t>E.08.01.10.d)</t>
  </si>
  <si>
    <t>E.08.01.20.a)</t>
  </si>
  <si>
    <t>E.08.01.20.b)</t>
  </si>
  <si>
    <t>E.08.01.30.a)</t>
  </si>
  <si>
    <t>E.08.01.50.a)</t>
  </si>
  <si>
    <t>E.08.01.50.b)</t>
  </si>
  <si>
    <t>E.08.20.01.a)</t>
  </si>
  <si>
    <t>E.08.20.01.b)</t>
  </si>
  <si>
    <t>E.08.20.01.c)</t>
  </si>
  <si>
    <t>E.08.20.01.d)</t>
  </si>
  <si>
    <t>E.08.20.01.k)</t>
  </si>
  <si>
    <t>E.08.20.01.l)</t>
  </si>
  <si>
    <t>E.08.20.01.m)</t>
  </si>
  <si>
    <t>E.08.20.01.p)</t>
  </si>
  <si>
    <t>E.08.20.01.s)</t>
  </si>
  <si>
    <t>E.08.20.03.t)</t>
  </si>
  <si>
    <t>E.08.20.10.e)</t>
  </si>
  <si>
    <t>E.08.20.10.f)</t>
  </si>
  <si>
    <t>E.08.20.15.a)</t>
  </si>
  <si>
    <t>E.08.20.20.c)</t>
  </si>
  <si>
    <t>E.08.20.20.d)</t>
  </si>
  <si>
    <t>E.08.20.30.b)</t>
  </si>
  <si>
    <t>E.08.20.30.c)</t>
  </si>
  <si>
    <t>E.08.20.30.e)</t>
  </si>
  <si>
    <t>E.08.20.30.i)</t>
  </si>
  <si>
    <t>E.08.20.30.k)</t>
  </si>
  <si>
    <t>E.08.20.40.a)</t>
  </si>
  <si>
    <t>E.08.20.40.b)</t>
  </si>
  <si>
    <t>E.08.20.40.c)</t>
  </si>
  <si>
    <t>E.08.20.45.a)</t>
  </si>
  <si>
    <t>E.08.20.45.b)</t>
  </si>
  <si>
    <t>E.08.20.45.c)</t>
  </si>
  <si>
    <t>E.08.20.50.a)</t>
  </si>
  <si>
    <t>E.08.20.50.c)</t>
  </si>
  <si>
    <t>E.08.20.80.a)</t>
  </si>
  <si>
    <t>E.08.20.80.b)</t>
  </si>
  <si>
    <t>E.08.20.80.c)</t>
  </si>
  <si>
    <t>E.08.20.80.d)</t>
  </si>
  <si>
    <t>E.10.01.01.a)</t>
  </si>
  <si>
    <t>E.10.01.01.c)</t>
  </si>
  <si>
    <t>E.10.01.10.a)</t>
  </si>
  <si>
    <t>E.10.01.10.b)</t>
  </si>
  <si>
    <t>E.10.01.10.c)</t>
  </si>
  <si>
    <t>E.10.01.10.d)</t>
  </si>
  <si>
    <t>E.10.01.10.f)</t>
  </si>
  <si>
    <t>Silenziatore per montaggio canale 2700 m³/h/15dB</t>
  </si>
  <si>
    <t>Silenziatore per montaggio canale 700-1000 m³/h/16dB</t>
  </si>
  <si>
    <t>Elemento silenziato di scorrimento aria 25 dB 1000 Hz</t>
  </si>
  <si>
    <t>Griglia di mandata o di ripresa fino 20 dm2</t>
  </si>
  <si>
    <t>Griglia di presa aria esterna piu grande di 50 dm2</t>
  </si>
  <si>
    <t>Bocchetta circolare ø 100</t>
  </si>
  <si>
    <t>Bocchetta circolare ø 150</t>
  </si>
  <si>
    <t>Bocchetta per tubo circolare ø 200 a ø 250, 0,5m</t>
  </si>
  <si>
    <t>Bocchetta per tubo circolare ø 200 a ø 250, 1,0m</t>
  </si>
  <si>
    <t>Bocchetta per tubo circolare ø 200 a ø 250, 1,5m</t>
  </si>
  <si>
    <t>Diffusore a soffitto a impulsi 500 quadrato, con filtro assoluto</t>
  </si>
  <si>
    <t>Diffusore a soffitto a impulsi 600 quadrato, con filtro assoluto</t>
  </si>
  <si>
    <t>Diffusore a soffitto a impulsi 310 quadrato</t>
  </si>
  <si>
    <t>Diffusore a soffitto a impulsi 400 quadrato</t>
  </si>
  <si>
    <t>Diffusore a soffitto a impulsi 500 quadrato</t>
  </si>
  <si>
    <t>Diffusore a soffitto a impulsi 500 x 500, grande portata</t>
  </si>
  <si>
    <t>Diffusore a soffitto a impulsi 1000 x 500, per ripresa</t>
  </si>
  <si>
    <t>Diffusore lineare doppio  lunghezza 500</t>
  </si>
  <si>
    <t>Diffusore a soffitto 1025 x 215</t>
  </si>
  <si>
    <t>Diffusore a soffitto 825 x 215</t>
  </si>
  <si>
    <t>Filtro griglia 1015 x 205</t>
  </si>
  <si>
    <t>Filtro griglia 815 x 205</t>
  </si>
  <si>
    <t>Serranda tagliafuoco EI 120 da 200 x 200 a 320 x 450</t>
  </si>
  <si>
    <t>Serranda tagliafuoco EI 120 da 200 x 500 a 320 x 570</t>
  </si>
  <si>
    <t>Serranda tagliafuoco EI 120 da 200 x 630 a 320 x 800</t>
  </si>
  <si>
    <t>Serranda tagliafuoco EI 120 da 710 x 200 a 950 x 450</t>
  </si>
  <si>
    <t>Serranda tagliafuoco EI120 da 710 x 400 a 800 x 600</t>
  </si>
  <si>
    <t>Serranda tagliafuoco EI 120 tonda fino 200 mm</t>
  </si>
  <si>
    <t>Serranda tagliafuoco EI 120 tonda da 205 fino 305 mm</t>
  </si>
  <si>
    <t>Serranda tagliafuoco EI120 tonda da 400-450mm</t>
  </si>
  <si>
    <t>Verniciatura DD per serranda tagliafuoco da 200x200 a 320x450</t>
  </si>
  <si>
    <t>Verniciatura DD per serranda tagliafuoco da 200x500 a 320x570</t>
  </si>
  <si>
    <t>Verniciatura DD per serranda tagliafuoco da 710x200 a 950x450</t>
  </si>
  <si>
    <t>Verniciatura DD per serranda tagliafuoco da 710x400 a 800x600</t>
  </si>
  <si>
    <t>Verniciatura DD per serranda tagliafuoco, tonda fino a 200 mm</t>
  </si>
  <si>
    <t>Verniciatura DD per serranda tagliafuoco, tonda 205-305 mm</t>
  </si>
  <si>
    <t>Serranda  fino a 250x500 con azionatore</t>
  </si>
  <si>
    <t>Serranda  da 350 x 200 a 500 x 500</t>
  </si>
  <si>
    <t>Serranda di non ritorno fino 200 mm</t>
  </si>
  <si>
    <t>Regolatore volumetrico elettronico DN250 PPs</t>
  </si>
  <si>
    <t>Regolatore volumetrico multifunzionale con elettronica GR1</t>
  </si>
  <si>
    <t>Regolatore volumetrico multifunzionale con elettronica GR2</t>
  </si>
  <si>
    <t>Regolatore volumetrico multifunzionale con elettronica GR3</t>
  </si>
  <si>
    <t>Regolatore volumetrico multifunzionale con elettronica GR4</t>
  </si>
  <si>
    <t>Regolatore volumetrico multifunzionale con elettronica GR5</t>
  </si>
  <si>
    <t>Regolatore volumetrico multifunzionale con elettronica GR8</t>
  </si>
  <si>
    <t>Regolatore volumetrico costante meccanico DN90-PPs</t>
  </si>
  <si>
    <t>Regolatore volumetrico costante meccanico DN125-PPs</t>
  </si>
  <si>
    <t>Regolatore volumetrico meccanico DN80 standart</t>
  </si>
  <si>
    <t>Regolatore volumetrico meccanico DN100 standart</t>
  </si>
  <si>
    <t>Regolatore volumetrico meccanico DN125 standart</t>
  </si>
  <si>
    <t>Regolatore volumetrico meccanico DN160 standart</t>
  </si>
  <si>
    <t>Regolatore volumetrico meccanico DN200 standart</t>
  </si>
  <si>
    <t>Regolatore volumetrico eletronico 450x400 standart</t>
  </si>
  <si>
    <t>Regolatore volumetrico eletronico 800x450 standart</t>
  </si>
  <si>
    <t>Regolatore volumetrico eletronico 1000x400 standart</t>
  </si>
  <si>
    <t>Regolatore volumetrico eletronico 500x450 resistente chimico</t>
  </si>
  <si>
    <t>Regolatore volumetrico eletronico 565x630 resistente chimico</t>
  </si>
  <si>
    <t>Croce di misura flussi volumetrici circolare DN125</t>
  </si>
  <si>
    <t>Croce di misura flussi volumetrici circolare DN160</t>
  </si>
  <si>
    <t>Regolatore  pressione stanza con priorità di volume aria DN160/80</t>
  </si>
  <si>
    <t>Impianto di aspirazione truccioli 4900 m³/h con brichettatrice</t>
  </si>
  <si>
    <t>Canale DN 100</t>
  </si>
  <si>
    <t>Canale DN 120 - DN 150</t>
  </si>
  <si>
    <t>Canale DN 160 - DN 200</t>
  </si>
  <si>
    <t>Canale DN 220 - DN 250</t>
  </si>
  <si>
    <t>Canale DN 300</t>
  </si>
  <si>
    <t>Deviazione DN 100</t>
  </si>
  <si>
    <t>Deviazione DN 120 - 150</t>
  </si>
  <si>
    <t>Deviazione DN 160 - 200</t>
  </si>
  <si>
    <t>Deviazione DN 250</t>
  </si>
  <si>
    <t>Allacciamento flessibile macchina DN 80 - DN 150</t>
  </si>
  <si>
    <t>Allacciamento flessibile macchina DN 200 - DN 250</t>
  </si>
  <si>
    <t>Valvola a chiusura pneumatica DN 100 - DN 200</t>
  </si>
  <si>
    <t>Valvola a chiusura pneumatica DN 250 - 300</t>
  </si>
  <si>
    <t>Deviatore manuale DN 300</t>
  </si>
  <si>
    <t>a corpo</t>
  </si>
  <si>
    <t>Trasformatore MT/BT in resina, 20 kV, 1000 kVA.</t>
  </si>
  <si>
    <t>Gruppo di rifasamento, 25 kVAr.</t>
  </si>
  <si>
    <t>Terminale per cavi MT da 15/20 kV.</t>
  </si>
  <si>
    <t>Sbarra equipotenziale di mm² 1000 per impianti MT.</t>
  </si>
  <si>
    <t>E.22.92.01.g)</t>
  </si>
  <si>
    <t>E.22.92.07.a)</t>
  </si>
  <si>
    <t>E.22.92.07.b)</t>
  </si>
  <si>
    <t>E.22.92.07.c)</t>
  </si>
  <si>
    <t>E.22.92.07.d)</t>
  </si>
  <si>
    <t>E.22.92.07.e)</t>
  </si>
  <si>
    <t>E.22.92.07.f)</t>
  </si>
  <si>
    <t>E.22.92.07.g)</t>
  </si>
  <si>
    <t>E.22.92.07.h)</t>
  </si>
  <si>
    <t>E.22.92.07.i)</t>
  </si>
  <si>
    <t>E.22.92.07.j)</t>
  </si>
  <si>
    <t>E.22.92.07.k)</t>
  </si>
  <si>
    <t>E.22.92.07.l)</t>
  </si>
  <si>
    <t>E.22.92.07.m)</t>
  </si>
  <si>
    <t>E.22.92.07.n)</t>
  </si>
  <si>
    <t>E.22.92.10.a)</t>
  </si>
  <si>
    <t>E.22.92.10.b)</t>
  </si>
  <si>
    <t>E.22.92.10.c)</t>
  </si>
  <si>
    <t>E.22.92.10.d)</t>
  </si>
  <si>
    <t>E.22.92.10.e)</t>
  </si>
  <si>
    <t>E.22.92.10.f)</t>
  </si>
  <si>
    <t>E.22.92.10.g)</t>
  </si>
  <si>
    <t xml:space="preserve">
Wiedergewinnung des Areals beim ehemaligen Stadlhof in der Örtlichkeit Laimburg/Pfatten
</t>
  </si>
  <si>
    <t>CIG-Kodex:</t>
  </si>
  <si>
    <t>Nr.</t>
  </si>
  <si>
    <t>LV-Pos. Nr.</t>
  </si>
  <si>
    <t>Bezeichnung</t>
  </si>
  <si>
    <t>Maßeinheit</t>
  </si>
  <si>
    <t>Menge</t>
  </si>
  <si>
    <t>Einheitspreis</t>
  </si>
  <si>
    <t>Gesamtpreis (Menge x Einheitspreis)</t>
  </si>
  <si>
    <t>Einheitspreise</t>
  </si>
  <si>
    <t>Allgemeine Lasten der Baustelle</t>
  </si>
  <si>
    <t>Vorgefertigte Container</t>
  </si>
  <si>
    <t>Büro Bauleitung</t>
  </si>
  <si>
    <t>St</t>
  </si>
  <si>
    <t>Besprechungsraum</t>
  </si>
  <si>
    <t>Baustellenschilder</t>
  </si>
  <si>
    <t>Dreisprachiges Baustellenschild Dimension nach Angabe der BL</t>
  </si>
  <si>
    <t>Provisorische Schutzmaßnahmen</t>
  </si>
  <si>
    <t>Abdecken von Oberlichtern bis ca. 2 m2</t>
  </si>
  <si>
    <t>Abdecken von Oberlichtern bis ca. 4 m2</t>
  </si>
  <si>
    <t>Abdecken von Oberlichtern bis ca. 10 m2</t>
  </si>
  <si>
    <t>Abdecken von Oberlichtern bis ca. 15 m2</t>
  </si>
  <si>
    <t>Abdecken von Deckendurchbrüchen bis ca. 1 m2</t>
  </si>
  <si>
    <t>Abdecken von Deckendurchbrüchen bis ca. 5 m2</t>
  </si>
  <si>
    <t>Abdichten von Fensteröffnungen bis ca. 2,5 m2</t>
  </si>
  <si>
    <t>Abdichten von Fensteröffnungen bis ca. 5 m2</t>
  </si>
  <si>
    <t>Abdichten von Fensteröffnungen bis ca. 7,5 m2</t>
  </si>
  <si>
    <t>Abdichten von Fensteröffnungen bis ca. 10 m2</t>
  </si>
  <si>
    <t>Abdichten von Fassadenöffnungen bis ca. 20 m2</t>
  </si>
  <si>
    <t>Abdichten von Fassadenöffnungen über 20 m2</t>
  </si>
  <si>
    <t>Bautüre,1-flügelig</t>
  </si>
  <si>
    <t>Bautüre, 2-flügelig</t>
  </si>
  <si>
    <t>Summe Einheitspreise</t>
  </si>
  <si>
    <t>Baumeisterarbeiten</t>
  </si>
  <si>
    <t>Erdarbeiten</t>
  </si>
  <si>
    <t>Allgemeiner Aushub  offene Aushubarbeiten</t>
  </si>
  <si>
    <t>Boden Baugrube lösen: maschinell mit Abtransport</t>
  </si>
  <si>
    <t>Gräben, Schächte</t>
  </si>
  <si>
    <t>Grabenaushub in Material jedwelcher Konsistenz inkl. Aufladen und Transport</t>
  </si>
  <si>
    <t>Hinterfüllen und Anschüttungen</t>
  </si>
  <si>
    <t>Anfüllen mit Aushubmaterial: maschinell</t>
  </si>
  <si>
    <t>* Lieferung und Einbau von gewaschenem Sand</t>
  </si>
  <si>
    <t>* Kabelwarnband</t>
  </si>
  <si>
    <t>Fremdmaterial zum Wiederauffüllen - setzungsempfindlich</t>
  </si>
  <si>
    <t>Fremdmaterial zum Wiederauffüllen - setzungsunempfindlich</t>
  </si>
  <si>
    <t>Summe Erdarbeiten</t>
  </si>
  <si>
    <t>Spezialgründungen und Baugrubensicherung</t>
  </si>
  <si>
    <t>* Gründung auf Fels</t>
  </si>
  <si>
    <t>* Weiche Einlage unter Gründung auf Fels</t>
  </si>
  <si>
    <t>* Geotextile für Bewehrungslage - Trennlage</t>
  </si>
  <si>
    <t>* Geogitter</t>
  </si>
  <si>
    <t>* Wiederauffüllen und Verdichten Ev1 &gt; 60MN/m2</t>
  </si>
  <si>
    <t>* Wiederauffüllen und Verdichten  Ev1 &gt; 50MN/m2</t>
  </si>
  <si>
    <t>Summe Spezialgründung und Baugrubensicherung</t>
  </si>
  <si>
    <t>Beton, Stahlbeton, Schalungen und Fertigteile</t>
  </si>
  <si>
    <t>Schalungen für am Boden aufliegende Strukturen, Untermauerungen</t>
  </si>
  <si>
    <t>Seitliche Abschalung für Streifenfundamente für Oberflächenstruktur S2</t>
  </si>
  <si>
    <t>Schalungen für Mauern und Wände</t>
  </si>
  <si>
    <t>Einseitige Schalung für geradlinige Mauern und Wände: für Oberflächenstruktur S1 - Schalung Drainagebeton zum Fels</t>
  </si>
  <si>
    <t>Einseitige Schalung für geradlinige Mauern und Wände: für Oberflächenstruktur S2 - Schalung Wand zum Fels</t>
  </si>
  <si>
    <t>Schalung für geradlinige Mauern und Wände: für Oberflächenstruktur S2 - nicht sichtbare Wände</t>
  </si>
  <si>
    <t>* Schalung für geradlinige Mauern und Wände: für Oberflächenstruktur S3 - Gaslager und Aussenanalgen</t>
  </si>
  <si>
    <t>* Schalung für geradlinige Mauern und Wände: für Oberflächenstruktur S5 - Sichtbetonoberflächen Innenraum</t>
  </si>
  <si>
    <t>* Stirnschalung Deckenplatten</t>
  </si>
  <si>
    <t>Schalungen für Platten, Kragplatten, Treppen</t>
  </si>
  <si>
    <t>Schalung für Platten und Kragplatten: für Oberflächenstruktur S2</t>
  </si>
  <si>
    <t>* Schalung für Platten und Kragplatten: für Oberflächenstruktur S3 - Gaslager/Aussenbereiche</t>
  </si>
  <si>
    <t>* Schalung für Platten und Kragplatten: für Oberflächenstruktur S5</t>
  </si>
  <si>
    <t>Schalung für Treppenplatten, Podeste, Stufen für Oberflächenstruktur S2 - Treppenstufen</t>
  </si>
  <si>
    <t>* Schalung für Treppenplatten, Podeste, Stufen für Oberflächenstruktur S5</t>
  </si>
  <si>
    <t>Aufpreis für Schalung von Mauern und Wänden, geneigt Aufpreis Konterschalung von Platten, 10° bis 45° von der Horizontalen - Treppenuntersichten</t>
  </si>
  <si>
    <t>Schalungen für Stützen</t>
  </si>
  <si>
    <t>Schalung für Stützen mit Polygonalquerschnitt, bis zu 4 Kanten für Oberflächenstruktur S3</t>
  </si>
  <si>
    <t>Stützmaßnahme, Arbeitsbühnen H&gt;3,50m</t>
  </si>
  <si>
    <t>Stützmaßnahmen für Platten, Kragplatten und Treppen, H &gt; 3,5 m H über 3,5 bis 6,0 m</t>
  </si>
  <si>
    <t>Tabellone trilingue dimensione su richiesta della DL</t>
  </si>
  <si>
    <t>misura preventione provvisoria</t>
  </si>
  <si>
    <t>copertura di lucernari fino a ca. 2 m2</t>
  </si>
  <si>
    <t>cad</t>
  </si>
  <si>
    <t>copertura di lucernari fino a ca. 4 m2</t>
  </si>
  <si>
    <t>copertura di lucernari fino a ca. 10 m2</t>
  </si>
  <si>
    <t>copertura di lucernari fino a ca. 15 m2</t>
  </si>
  <si>
    <t>copertura di aperture nel solaio fino a ca. 1 m2</t>
  </si>
  <si>
    <t>copertura di aperture nel solaio fino a ca. 5 m2</t>
  </si>
  <si>
    <t>impermeabilizzare di aperture nella parete fino a ca. 2,5 m2</t>
  </si>
  <si>
    <t>impermeabilizzare di aperture nella parete fino a ca. 5 m2</t>
  </si>
  <si>
    <t>impermeabilizzare di aperture nella parete fino a ca. 7,5 m2</t>
  </si>
  <si>
    <t>impermeabilizzare di aperture nella parete fino a ca. 10 m2</t>
  </si>
  <si>
    <t>impermeabilizzare di aperture nella facciata fino a ca. 20 m2</t>
  </si>
  <si>
    <t>impermeabilizzare di aperture nella facciata superiore a 20 m2</t>
  </si>
  <si>
    <t>porta provvisoria, 1 anta</t>
  </si>
  <si>
    <t>porta provvisoria, 2 ante</t>
  </si>
  <si>
    <t>Opere da impresario - costruttore</t>
  </si>
  <si>
    <t>Movimenti di terra</t>
  </si>
  <si>
    <t>Scavi di sbancamento  a sezione aperta</t>
  </si>
  <si>
    <t>Scavo generale: con mezzo mecc. con trasp. a rifiuto</t>
  </si>
  <si>
    <t>Scavo a sezione obbligata</t>
  </si>
  <si>
    <t>Scavo a sezione ristretta in materiale di qualunque consistenza con caricamento su mezzo e con trasporto</t>
  </si>
  <si>
    <t>Rinterri e rilevati</t>
  </si>
  <si>
    <t>Rinterro con materiale di scavo: con mezzi meccanici</t>
  </si>
  <si>
    <t>* Sabbia-ghiaiosa</t>
  </si>
  <si>
    <t>* Nastro avvisatore di cavo negli scavi</t>
  </si>
  <si>
    <t>Materiale da cava di prestito - sensibili a cedimenti</t>
  </si>
  <si>
    <t>Materiale da cava di prestito - non sensibili a cedimenti</t>
  </si>
  <si>
    <t>Somma Movimenti di terra</t>
  </si>
  <si>
    <t>Fondazioni speciali e messa in sicurezza di scavi</t>
  </si>
  <si>
    <t>* fondazione su roccia</t>
  </si>
  <si>
    <t>* Inserti morbidi sotto fondazione su roccia</t>
  </si>
  <si>
    <t>* Geocomposito con funzione di separatore e ripartitore</t>
  </si>
  <si>
    <t>* Geogriglie</t>
  </si>
  <si>
    <t>* Formazione di rilevati e rinterri - Ev1 &gt; 60MN/m2</t>
  </si>
  <si>
    <t>* Formazione di rilevati e rinterri - Ev1 &gt; 50MN/m2</t>
  </si>
  <si>
    <t>Somma Fondazioni speciali e messa in sicurezza di scavi</t>
  </si>
  <si>
    <t>Opere in conglomerato cementizio armato e non armato, casseforme e prefabbricati</t>
  </si>
  <si>
    <t>Casseforme per strutture poggianti sul terreno, sottomurazioni</t>
  </si>
  <si>
    <t>Casseratura laterale per fondazioni per struttura superficiale S2</t>
  </si>
  <si>
    <t>Casseforme per muri e pareti</t>
  </si>
  <si>
    <t>Casseratura unilaterale per muri e pareti diritte: per struttura superficiale S1 - casseratura per conglomerato cementizio di drenaggio contro la roccia</t>
  </si>
  <si>
    <t>Casseratura unilaterale per muri e pareti diritte: per struttura superficiale S2 - casseratura per mura contro la roccia</t>
  </si>
  <si>
    <t>Casseratura per muri e pareti diritte: per struttura superficiale S2 - muri non a vista</t>
  </si>
  <si>
    <t>* Casseratura per muri e pareti diritte: per struttura superficiale S3 - deposito gas e ambienti esterni</t>
  </si>
  <si>
    <t>* Casseratura per muri e pareti diritte: per struttura superficiale S5 - superfici in calcestruzzo a vista degli ambiente interni</t>
  </si>
  <si>
    <t>* Casseforme frontali di solette</t>
  </si>
  <si>
    <t>Casseforme per solette, mensole, scale</t>
  </si>
  <si>
    <t>Casseratura di solette, solette a sbalzo: per struttura superficiale S2</t>
  </si>
  <si>
    <t>* Casseratura di solette, solette a sbalzo: per struttura superficiale S3 - deposito gas/ambienti esterni</t>
  </si>
  <si>
    <t>* Casseratura di solette, solette a sbalzo: per struttura superficiale S5</t>
  </si>
  <si>
    <t>Casseratura di solette per scale, pianerottoli, gradini per struttura superficiale S2 - Gradini scale</t>
  </si>
  <si>
    <t>* Casseratura di solette per scale, pianerottoli, gradini per struttura superficiale S5</t>
  </si>
  <si>
    <t>Sovrapprezzo per casseratura di muri e pareti inclinati Sovrapprezzo per controcasseratura di solette oltre 10° e fino a 45° dallorizzontale - Vista lato inferiore scale</t>
  </si>
  <si>
    <t>Casseforme per pilastri</t>
  </si>
  <si>
    <t>Casseratura di pilastri a sezione poligonale fino a 4 spigoli per struttura superficiale S3</t>
  </si>
  <si>
    <t>Opere di sostegno, piani di lavoro H&gt;3,50m</t>
  </si>
  <si>
    <t>Opere di sostegno per solette, mensole, scale, H &gt; 3,5 m H oltre 3,5 fino a 6,0 m</t>
  </si>
  <si>
    <t>Opere di sostegno per solette, mensole, scale, H &gt; 3,5 m H oltre 6,0 fino a 8,0 m</t>
  </si>
  <si>
    <t>Sovrapprezzi</t>
  </si>
  <si>
    <t>Sovrapprezzi per casseratura a perdere per struttura superficiale S2</t>
  </si>
  <si>
    <t>* foro, nicchia e traccia</t>
  </si>
  <si>
    <t>* Apertura sezione fino a 0,5 m2</t>
  </si>
  <si>
    <t>* Apertura sezione 0,5-1,0 m2</t>
  </si>
  <si>
    <t>* Apertura sezione superiore a 1,0 m2</t>
  </si>
  <si>
    <t>* foro attorno ai lucernari</t>
  </si>
  <si>
    <t>* Nicchia e traccia - 250 cm2</t>
  </si>
  <si>
    <t>* Nicchia e traccia 251 - 500 cm2</t>
  </si>
  <si>
    <t>* Nicchia e traccia 501 - 1.000 cm2</t>
  </si>
  <si>
    <t>* Nicchia e traccia superiore a 1.001 cm2</t>
  </si>
  <si>
    <t>* Traccia nella piastra di fondazione 501 bis 1.000 cm2</t>
  </si>
  <si>
    <t>* Traccia nella piastra di fondazione a 1.001 cm2</t>
  </si>
  <si>
    <t>Conglomerato cementizio per manufatti armati e non armati</t>
  </si>
  <si>
    <t>Conglomerato cementizio per sottomurazioni classe C 12/15 - fondazioni</t>
  </si>
  <si>
    <t>Conglomerato cementizio per manufatti di qualunque ubicazione, forma e dimensione classe C 35/45 - conglomerato cementizio per colonne</t>
  </si>
  <si>
    <t>* Conglomerato cementizio per manufatti di qualunque ubicazione, forma e dimensione classe C 30/37 - conglomerato cementizio per pareti</t>
  </si>
  <si>
    <t>* Conglomerato cementizio per manufatti di qualunque ubicazione, forma e dimensione classe C 30/37 - conglomerato cementizio per colonne</t>
  </si>
  <si>
    <t>* Conglomerato cementizio per manufatti di qualunque ubicazione, forma e dimensione classe C 30/37 - conglomerato cementizio per  solai</t>
  </si>
  <si>
    <t>Conglomerato cementizio per manufatti di qualunque ubicazione, forma e dimensione classe C 25/30 - conglomerato cementizio per  fondazioni</t>
  </si>
  <si>
    <t>* cementizio di drenaggio</t>
  </si>
  <si>
    <t>* Facciata a vista</t>
  </si>
  <si>
    <t>* Pannelli termoisolanti in polistirolo estruso XPS con funzione di isolamento interno, D 8,0 cm</t>
  </si>
  <si>
    <t>* Pannelli termoisolanti in polistirolo estruso XPS con funzione di isolamento interno, D 16,0 cm</t>
  </si>
  <si>
    <t>* Pannelli termoisolanti in polistirolo estruso XPS con funzione di isolamento interno, D 18,0 cm</t>
  </si>
  <si>
    <t>* Polistirolo espanso estruso EPS: pareti con sist. di isol. term., spess. 8cm</t>
  </si>
  <si>
    <t>* Blocchi isolanti 200mm</t>
  </si>
  <si>
    <t>* Blocchi isolanti 120mm</t>
  </si>
  <si>
    <t>* Casseratura unilaterale per intradossi - facciata a vista</t>
  </si>
  <si>
    <t>* Casseratura unilaterale per imbotti di finestre - facciata a vista</t>
  </si>
  <si>
    <t>* Casseratura: sovrapprezzo per superfici frontali, imbotti, davanzali di finestre</t>
  </si>
  <si>
    <t>* Casseforme: sovrapprezzo gocciolatoio</t>
  </si>
  <si>
    <t>* Casseforme: sovrapprezzo flangia fissa</t>
  </si>
  <si>
    <t>* Calcestruzzo facciata a vista C30/37 XC4 XF1 - PORFIDO</t>
  </si>
  <si>
    <t>* Post-trattamento di superfici in calcestruzzo mediante speciale getto dacqua ad alta pressione</t>
  </si>
  <si>
    <t>* Idrofobizzazione</t>
  </si>
  <si>
    <t>Impermeabilizzazione di opere edili con calcestruzzo impermeabile secondo il Sistema impermeabilizzazione delle sezioni di calcestruzzo</t>
  </si>
  <si>
    <t>* Sovrapprezzo per calcestruzzo impermeabile</t>
  </si>
  <si>
    <t>Elementi prefabbricati</t>
  </si>
  <si>
    <t>* Copertura deposito gas</t>
  </si>
  <si>
    <t>* Scala prefabbricata tra cortile 2/3</t>
  </si>
  <si>
    <t>* Pozzetto prefabbricato in calcestruzzo 1.00x0.75</t>
  </si>
  <si>
    <t>* Pozzetto prefabbricato in calcestruzzo 1.25x0.75</t>
  </si>
  <si>
    <t>* Pozzetto prefabbricato in calcestruzzo con collegamento 1.00x1.00</t>
  </si>
  <si>
    <t>* Finestra cantina 1.00x0.70</t>
  </si>
  <si>
    <t>* Finestra cantina 1.60x0.90</t>
  </si>
  <si>
    <t>* Pozzetto prefabbricato in calcestruzzo 1.50 x 0.60</t>
  </si>
  <si>
    <t>* Finestra cantina 1.00x0.90</t>
  </si>
  <si>
    <t>* Finestra cantina 1.37x0.90</t>
  </si>
  <si>
    <t>* Pozzetto prefabbricato in calcestruzzo con collegamento 1.45x0.75</t>
  </si>
  <si>
    <t>* Finestra cantina 3.285x0.87</t>
  </si>
  <si>
    <t>* Pozzetto prefabbricato in calcestruzzo 3.185x1.20</t>
  </si>
  <si>
    <t>* Finestra cantina 4.965x0.87</t>
  </si>
  <si>
    <t>* Pozzetto prefabbricato in calcestruzzo 4.865x1.20</t>
  </si>
  <si>
    <t>* Finestra cantina 1.57x1.20</t>
  </si>
  <si>
    <t>Somma Opere in conglomerato cementizio armato e non armato, casseforme e prefabbricati</t>
  </si>
  <si>
    <t>Acciaio per c. a.</t>
  </si>
  <si>
    <t>Acciaio in barre</t>
  </si>
  <si>
    <t>Acciaio tondo: acciaio ad aderenza migl. B450C</t>
  </si>
  <si>
    <t>* Acciaio tondo: acciaio da c.a. precompresso</t>
  </si>
  <si>
    <t>* Armatura di ripresa</t>
  </si>
  <si>
    <t>* Armatura  con raccordo a manicotto spessore: 10mm</t>
  </si>
  <si>
    <t>* Armatura  con raccordo a manicotto spessore: 16mm</t>
  </si>
  <si>
    <t>* Elementi di armatura di ripresa</t>
  </si>
  <si>
    <t>* Armatura incollata fino a d=12mm</t>
  </si>
  <si>
    <t>* Armatura incollata &gt;12mm fino a d=26mm</t>
  </si>
  <si>
    <t>* elemento per punzonamento</t>
  </si>
  <si>
    <t>* Inserti in acciaio e piastre di saldatura: acciaio inossidabile  1.4401 /  S355J0</t>
  </si>
  <si>
    <t>* Ancoraggio facciata: 5 kN</t>
  </si>
  <si>
    <t>* Pioli diametro</t>
  </si>
  <si>
    <t>* Costruzioni in acciaio</t>
  </si>
  <si>
    <t>* Travi e pilastri in acciaio in profilati e in profili saldati,  S235J0/S275J0</t>
  </si>
  <si>
    <t>* Travi e pilastri in acciaio in profilati e in profili saldati,  S355J0  FE510C</t>
  </si>
  <si>
    <t>* Elementi separatori termici</t>
  </si>
  <si>
    <t>Somma Acciaio per c. a.</t>
  </si>
  <si>
    <t>Murature in pietra artificiale  blocchi, laterizi</t>
  </si>
  <si>
    <t>Murature</t>
  </si>
  <si>
    <t>* Muratura blocchi Porenbeton: classe G2</t>
  </si>
  <si>
    <t>* Impermeabilizzazione contro umidità e vapore sotto muratura</t>
  </si>
  <si>
    <t>* Strato di compensazione in malta</t>
  </si>
  <si>
    <t>Somma Murature in pietra artificiale  blocchi, laterizi</t>
  </si>
  <si>
    <t>Intonaci</t>
  </si>
  <si>
    <t>* Intonaco premisc. 2 mani: a base di calce e gesso</t>
  </si>
  <si>
    <t>* Pulizia del sottofondo</t>
  </si>
  <si>
    <t>* Riempimento di tracce per condutture</t>
  </si>
  <si>
    <t>* Pimer aggrappante su pareti/soffitti in c.a.</t>
  </si>
  <si>
    <t>* Primer ritardante su muratura fortemente assorbente</t>
  </si>
  <si>
    <t>* Supporto di intonaco, larghezza fino a 40 cm</t>
  </si>
  <si>
    <t>* Supporto di intonaco, larghezza oltre 40 cm</t>
  </si>
  <si>
    <t>* Profilo zincato per intonaco rapido per sottofondi piastrellati</t>
  </si>
  <si>
    <t>* Profilo di chiusura intonaco zincato</t>
  </si>
  <si>
    <t>* Raccordo a pavimento</t>
  </si>
  <si>
    <t>* Sovrapprezzo per intonacatura imbotti, Q 3 - feltrato - fino a 300 mm</t>
  </si>
  <si>
    <t>* Profilo paraspigoli zincato</t>
  </si>
  <si>
    <t>* Sovrapprezzo per intonacatura pareti ad altezza superiore a 3,5m</t>
  </si>
  <si>
    <t>Somma Intonaci</t>
  </si>
  <si>
    <t>Vespai e sottofondi</t>
  </si>
  <si>
    <t>Massetti di sottofondo</t>
  </si>
  <si>
    <t>Massetto formaz. pendenze spess. 7cm</t>
  </si>
  <si>
    <t>* Massetto in pendenze in calcestruzzo alleggerito spess. 8cm</t>
  </si>
  <si>
    <t>Somma Vespai e sottofondi</t>
  </si>
  <si>
    <t>Isolamenti</t>
  </si>
  <si>
    <t>Isolamenti termici</t>
  </si>
  <si>
    <t>* Pannelli termoisolanti di polistirene estruso XPS: pannelli in XPS, spess. 12,0 cm - corpo trasversale carrabile</t>
  </si>
  <si>
    <t>* Pannelli termoisolanti in polistirene estruso XPS, spess. 14,0 cm - corpo trasversale/cortile - calpestabile</t>
  </si>
  <si>
    <t>* Pannelli termoisolanti in polistirene estruso XPS, spess. 16,0 cm per isolamento verso terreno</t>
  </si>
  <si>
    <t>* Isolamento termico pozzo ventilazione principale D 12.0 cm</t>
  </si>
  <si>
    <t>* Isolamento termico in feltro di lana di roccia  D 8,0 cm</t>
  </si>
  <si>
    <t>* Pannello isolante poliuretanico in pendenza - tetto principale 1</t>
  </si>
  <si>
    <t>Somma Isolamenti</t>
  </si>
  <si>
    <t>Impermeabilizzazioni</t>
  </si>
  <si>
    <t>Coperture continue</t>
  </si>
  <si>
    <t>* Primer/aggrappante compresa pulizia del sottofondo</t>
  </si>
  <si>
    <t>* Barriera vapore - tetto principale 1</t>
  </si>
  <si>
    <t>* 1° e 2° strato impermeabilizzazione - tetto principale 1</t>
  </si>
  <si>
    <t>* 1° e 2° strato impermeabilizzazione - tetto rovescio cortile e costruzione trasversale</t>
  </si>
  <si>
    <t>* 3. strato di impermeabilizzazione in corrispondenza della canalina di scarico</t>
  </si>
  <si>
    <t>* Strato di protezione in fibra - tetto principale 1</t>
  </si>
  <si>
    <t>* Strato di separazione  cortili e costruzioni trasversali</t>
  </si>
  <si>
    <t>Raccordi, bordi</t>
  </si>
  <si>
    <t>* Raccordo attico - tetto 1</t>
  </si>
  <si>
    <t>* Raccordo di bordo tetto parete in cls - flangia fissa</t>
  </si>
  <si>
    <t>* Raccordo a lucernari</t>
  </si>
  <si>
    <t>* Realizzazione della raccordatura alla facciata in vetro  ascendente/porte</t>
  </si>
  <si>
    <t>* Esecuzione collegamento tra facciata ascendente in vetro e parete in calcestruzzo ascendente</t>
  </si>
  <si>
    <t>* Raccordo ad elementi ascendenti, serrande impianto EFC</t>
  </si>
  <si>
    <t>* Collegamento a elementi edilizi ascendenti, canali di aerazione/bocchette singole</t>
  </si>
  <si>
    <t>* Raccordo sottostruttura ringhiera</t>
  </si>
  <si>
    <t>Riporti, pavimentazioni</t>
  </si>
  <si>
    <t>* Zavorra in ghiaia tonda porfido quarzifero: spess. 5cm</t>
  </si>
  <si>
    <t>Inserti di finitura</t>
  </si>
  <si>
    <t>* Ganci di sicurezza in acciaio zincato a caldo</t>
  </si>
  <si>
    <t>* Fune di sicurezza con imbragatura, con omologazione edilizia</t>
  </si>
  <si>
    <t>Somma Impermeabilizzazioni</t>
  </si>
  <si>
    <t>Drenaggi, canalizzazioni, fognature e pavimentazioni stradali</t>
  </si>
  <si>
    <t>Tubi di drenaggio</t>
  </si>
  <si>
    <t>Condotto drenante PVC: DN 150mm</t>
  </si>
  <si>
    <t>Strati filtranti</t>
  </si>
  <si>
    <t>Drenaggio vert. muratura: telo in poliet. con bollini</t>
  </si>
  <si>
    <t>Pozzetti</t>
  </si>
  <si>
    <t>Pozzo perdente acque piovane: ø 2000mm</t>
  </si>
  <si>
    <t>Chiusini, caditoie e minuteria</t>
  </si>
  <si>
    <t>Chiusino in ghisa: 600x600mm, 110-120kg</t>
  </si>
  <si>
    <t>Somma Drenaggi, canalizzazioni, fognature e pavimentazioni stradali</t>
  </si>
  <si>
    <t>Somma Opere da impresario - costruttore</t>
  </si>
  <si>
    <t>Opere da fabbro</t>
  </si>
  <si>
    <t>Chiusini, grigliati</t>
  </si>
  <si>
    <t>Chiusini</t>
  </si>
  <si>
    <t>*Rivestimento pozzo principale</t>
  </si>
  <si>
    <t>*Rivestimento ascensore officina</t>
  </si>
  <si>
    <t>*Copertura attraversamento tubo</t>
  </si>
  <si>
    <t>*Cassetta a incasso per apertura di sfiato fumo  scale</t>
  </si>
  <si>
    <t>*Cassetta a incasso per apertura di aerazione  ascensore</t>
  </si>
  <si>
    <t>*Rivestimento per tubazione gas</t>
  </si>
  <si>
    <t>*Copertura con griglia metallica</t>
  </si>
  <si>
    <t>Somma Chiusini, grigliati</t>
  </si>
  <si>
    <t>Corrimano, parapetti, inferriate, recinzioni</t>
  </si>
  <si>
    <t>Corrimano</t>
  </si>
  <si>
    <t>*Corrimano lungo 11 gradini</t>
  </si>
  <si>
    <t>*Corrimano lungo 11 gradini acciaio</t>
  </si>
  <si>
    <t>*Corrimano lungo 5 gradini</t>
  </si>
  <si>
    <t>*Corrimano lungo 3 gradini</t>
  </si>
  <si>
    <t>*Corrimano lungo 8 gradini</t>
  </si>
  <si>
    <t>*Corrimano lungo 8 gradini acciaio</t>
  </si>
  <si>
    <t>*Corrimano lungo 6 gradini</t>
  </si>
  <si>
    <t>*Corrimano lungo 6 gradini acciaio</t>
  </si>
  <si>
    <t>*Corrimano pianerottolo 1.44</t>
  </si>
  <si>
    <t>*Corrimano rampa</t>
  </si>
  <si>
    <t>*Corrimano lungo 7 gradini</t>
  </si>
  <si>
    <t>*Corrimano lungo 7 gradini acciaio</t>
  </si>
  <si>
    <t>*Corrimano lungo 5 gradini cortile 2</t>
  </si>
  <si>
    <t>Parapetti</t>
  </si>
  <si>
    <t>*Chiusura pianerottolo vani scala 1.39</t>
  </si>
  <si>
    <t>*Chiusura pianerottolo foyer centro ricerche 5.31</t>
  </si>
  <si>
    <t>*Chiusura pianerottolo foyer centro ricerche 6.64</t>
  </si>
  <si>
    <t>*Chiusura pianerottolo foyer centro ricerche 1.40</t>
  </si>
  <si>
    <t>*Chiusura pianerottolo foyer centro ricerche parete vetrata</t>
  </si>
  <si>
    <t>*Parapetto foyer centro ricerche rampa</t>
  </si>
  <si>
    <t>*Parapetto scala per uscita di emergenza cortile 2</t>
  </si>
  <si>
    <t>*Chiusura pianerottolo vani scala 1.50</t>
  </si>
  <si>
    <t>Somma Corrimano, parapetti, inferriate, recinzioni</t>
  </si>
  <si>
    <t>Scale</t>
  </si>
  <si>
    <t>Scale rettilinee</t>
  </si>
  <si>
    <t>*Scala locale tecnico piano interrato corta  TR15</t>
  </si>
  <si>
    <t>*Scala locale tecnico piano interrato lunga  TR15</t>
  </si>
  <si>
    <t>*Scale rettilinee a più rampe</t>
  </si>
  <si>
    <t>*Scala esterna amministrazione  TR8</t>
  </si>
  <si>
    <t>*Scala esterna centro ricerche  TR16</t>
  </si>
  <si>
    <t>Somma Scale</t>
  </si>
  <si>
    <t>Porte</t>
  </si>
  <si>
    <t>Porte in acciaio</t>
  </si>
  <si>
    <t>*Porta in acciaio, 1 anta, 1.12x3.37</t>
  </si>
  <si>
    <t>*Porta in acciaio, 1 anta, 1.50x3.04</t>
  </si>
  <si>
    <t>*Porta in acciaio, 1 anta, 32 dB, 1.12x3.04</t>
  </si>
  <si>
    <t>*Porta in acciaio, 1 anta, 32 dB, 1.39x3.04</t>
  </si>
  <si>
    <t>*Porta in acciaio, 1 anta, 1.39x3.04</t>
  </si>
  <si>
    <t>*Porta in acciaio, 1 anta, 1.00x2.16</t>
  </si>
  <si>
    <t>*Porta di fuga, 2 ante, 32 dB, 2.14x3.36, magnete di ritenuta</t>
  </si>
  <si>
    <t>*Porta in acciaio, 2 ante, 32 dB, 1.585x4.01</t>
  </si>
  <si>
    <t>*Porta a parete in calcestruzzo facciavista, 1 anta</t>
  </si>
  <si>
    <t>*Porta in acciaio, distilleria</t>
  </si>
  <si>
    <t>*Porta a 2 ante ad elementi grigliati 2.24x3.68</t>
  </si>
  <si>
    <t>*Porta a 1 anta ad elementi grigliati 1.12x3.68</t>
  </si>
  <si>
    <t>*Porta a 1 anta ad elementi grigliati 1.36x2.94</t>
  </si>
  <si>
    <t>*Elemento grigliato 1.06-1.08x3.68</t>
  </si>
  <si>
    <t>*Elemento grigliato 0.88-0.94x3.68</t>
  </si>
  <si>
    <t>*Elemento grigliato 0.34x2.94</t>
  </si>
  <si>
    <t>*Elemento di separazione locale</t>
  </si>
  <si>
    <t>*Rivestimento controparete</t>
  </si>
  <si>
    <t>*Elemento grigliato 1.705x3.04</t>
  </si>
  <si>
    <t>*Elemento grigliato 1.705x3.88</t>
  </si>
  <si>
    <t>*Porta per uscita di emergenza a 2 ante, 2.14x3.37</t>
  </si>
  <si>
    <t>*Porta per uscita di emergenza a 2 ante, 2.14x4.01</t>
  </si>
  <si>
    <t>*Porta in acciaio a 1 anta, 1.12x3.29</t>
  </si>
  <si>
    <t>*Aperture di revisione per impianto gas facciata est</t>
  </si>
  <si>
    <t>*Aperture di revisione per impianto gas facciata est, metano</t>
  </si>
  <si>
    <t>*Apertura di revisione per impianto gas università PT</t>
  </si>
  <si>
    <t>Porte in alluminio</t>
  </si>
  <si>
    <t>*Porta vetrata laboratorio con specchiatura superiore 1.12x3.04</t>
  </si>
  <si>
    <t>*Porta vetrata laboratorio 1.12x3.32</t>
  </si>
  <si>
    <t>*Porta vetrata laboratorio parete armadi 1.12x3.04+0.03</t>
  </si>
  <si>
    <t>*Porta vetrata laboratorio 1.12x2.71</t>
  </si>
  <si>
    <t>*Porta vetrata 2 ante con specchiature superiori 1.585x4.01</t>
  </si>
  <si>
    <t>*Porta scorrevole laboratorio 0.97x2.71</t>
  </si>
  <si>
    <t>*Porta scorrevole laboratorio 1.12x2.71</t>
  </si>
  <si>
    <t>*Porta vetrata locale sterile 1.12x2.71</t>
  </si>
  <si>
    <t>*Porta vetrata 2 ante con specchiature superiori 1.585x4.01, antipanico</t>
  </si>
  <si>
    <t>*Porta vetrata laboratorio 1.02x3.32</t>
  </si>
  <si>
    <t>Porte tagliafuoco</t>
  </si>
  <si>
    <t>*Porta tagliafuoco, 1 anta, REI 60, 32 dB 1.12x3.37</t>
  </si>
  <si>
    <t>*Porta tagliafuoco, 1 anta, REI 60, 0.995x3.37</t>
  </si>
  <si>
    <t>*Porta tagliafuoco, 1 anta, REI 60, 1.34x2.16</t>
  </si>
  <si>
    <t>*Porta tagliafuoco, 1 anta, REI 60, 32 dB, 1.12x3.04</t>
  </si>
  <si>
    <t>*Porta tagliafuoco, 1 anta, REI 60, 1.39x3.37</t>
  </si>
  <si>
    <t>*Porta tagliafuoco, 1 anta, REI 60, 1.45x3.37</t>
  </si>
  <si>
    <t>*Porta tagliafuoco, 1 anta, REI 60, 1.39x3.25,  cortile 2</t>
  </si>
  <si>
    <t>*Porta tagliafuoco, 1 anta, REI 60, 3.11x3.37</t>
  </si>
  <si>
    <t>*Porta tagliafuoco, 1 anta, REI 60, 3.11x3.04</t>
  </si>
  <si>
    <t>*Porta tagliafuoco, 2 ante, REI 60, 32 dB, 2.14x3.36</t>
  </si>
  <si>
    <t>*Porta tagliafuoco, 2 ante, REI 60, 32 dB, 2.14x3.36, magnete di ritenuta</t>
  </si>
  <si>
    <t>*Porta tagliafuoco, 2 ante, REI 60, 32 dB,  2.14x2.16</t>
  </si>
  <si>
    <t>*Porta tagliafuoco, 2 ante, REI 60 1.50x3.36</t>
  </si>
  <si>
    <t>*Porta tagliafuoco, 1 anta, REI 120, 1.00x3.00</t>
  </si>
  <si>
    <t>*Porta tagliafuoco, 1 anta, REI 120, 1.12x3.04</t>
  </si>
  <si>
    <t>*Vetrata resistente al fuoco REI 120 corridoio</t>
  </si>
  <si>
    <t>*Parete vetrata REI 120 sala macchine</t>
  </si>
  <si>
    <t>*Vetrata REI 120 saldature</t>
  </si>
  <si>
    <t>*Porta tagliafuoco, 2 ante, REI 120,  vetrata</t>
  </si>
  <si>
    <t>*Porta tagliafuoco distilleria, REI 60</t>
  </si>
  <si>
    <t>*Porta tagliafuoco distilleria, REI 120</t>
  </si>
  <si>
    <t>*Porta tagliafuoco, 1 anta, REI 120, 2.41 amministrazione</t>
  </si>
  <si>
    <t>*Porta tagliafuoco, 1 anta, REI 120, 2.615 amministrazione</t>
  </si>
  <si>
    <t>*Porta tagliafuoco, 2 ante, REI 120, cantina</t>
  </si>
  <si>
    <t>*Porta tagliafuoco, 1 anta, REI 120, 1.20x3.04</t>
  </si>
  <si>
    <t>*Porta tagliafuoco, 2 ante, REI 120, 2.24x3.04</t>
  </si>
  <si>
    <t>*Porta per uscita di emergenza, 1 anta, REI 60, 1.39x2.41, cortile 2</t>
  </si>
  <si>
    <t>*Porta per uscita di emergenza, 1 anta, REI 60, 1.39x2.41, cortile 2/3</t>
  </si>
  <si>
    <t>*Porta tagliafuoco, 1 anta, REI 60, 32 dB, 1.39x3.04</t>
  </si>
  <si>
    <t>*Porta per uscita di emergenza, 1 anta, REI 60, 1.12x3.29</t>
  </si>
  <si>
    <t>*Vetrata cantina REI 120</t>
  </si>
  <si>
    <t>*Porta tagliafuoco, 1 anta, REI 60, 0.97x3.04</t>
  </si>
  <si>
    <t>*Porta tagliafuoco, 1 anta, REI 60, 0.92x2.40</t>
  </si>
  <si>
    <t>* Porta tagliafuoco scorrevole: 1 anta, REI 60</t>
  </si>
  <si>
    <t>*Porta tagliafuoco, 1 anta, REI 60, 1.33x3.37</t>
  </si>
  <si>
    <t>*Accessori porte</t>
  </si>
  <si>
    <t>*Fermaporta a pavimento</t>
  </si>
  <si>
    <t>* Sovrapprezzo azionamento automatico apertura</t>
  </si>
  <si>
    <t>Somma Porte</t>
  </si>
  <si>
    <t>Somma Opere da fabbro</t>
  </si>
  <si>
    <t>Opere da fabbro - finestre e facciate</t>
  </si>
  <si>
    <t>Finestre</t>
  </si>
  <si>
    <t>Finestre in alluminio</t>
  </si>
  <si>
    <t>*Finestra scorrevole 1 modulo</t>
  </si>
  <si>
    <t>*Vetrata fissa 1 moduli cortile 1</t>
  </si>
  <si>
    <t>*Finestra scorrevole 2x 1 modulo cortile 1</t>
  </si>
  <si>
    <t>*Finestra scorrevole 2 moduli</t>
  </si>
  <si>
    <t>*Finestra scorrevole 3 moduli</t>
  </si>
  <si>
    <t>*Finestra scorrevole 4 moduli</t>
  </si>
  <si>
    <t>*Vetrata fissa corridoio</t>
  </si>
  <si>
    <t>*Vetrata fissa 1 modulo cortile 2</t>
  </si>
  <si>
    <t>*Vetrata fissa 2 moduli cortile 2</t>
  </si>
  <si>
    <t>*Vetrata fissa 3 moduli cortile 2</t>
  </si>
  <si>
    <t>*Tenda avvolgibile 1 modulo</t>
  </si>
  <si>
    <t>*Tenda avvolgibile 2 moduli</t>
  </si>
  <si>
    <t>*Tenda avvolgibile 3 moduli</t>
  </si>
  <si>
    <t>*Tenda avvolgibile 4 moduli</t>
  </si>
  <si>
    <t>*Tenda avvolgibile corridoio</t>
  </si>
  <si>
    <t>*Rivestimento cassetta schermatura solare, chiusura anteriore</t>
  </si>
  <si>
    <t>*Rivestimento cassetta schermatura solare, portello di revisione</t>
  </si>
  <si>
    <t>*Rivestimento imbotte finestra</t>
  </si>
  <si>
    <t>Facciate continue</t>
  </si>
  <si>
    <t>*Elemento telaio con vetratura fissa 1.12x3.68</t>
  </si>
  <si>
    <t>*Elemento telaio con vetratura fissa 1.08x3.68</t>
  </si>
  <si>
    <t>*Elemento telaio con vetratura fissa 1.055x3.68</t>
  </si>
  <si>
    <t>*Elemento telaio con vetratura fissa 1.03x3.68</t>
  </si>
  <si>
    <t>*Elemento telaio con vetratura fissa 2.78x3.68   C.2.07</t>
  </si>
  <si>
    <t>*Elemento telaio con vetratura fissa 1.12x3.68   scarico residui distillazione</t>
  </si>
  <si>
    <t>*Elemento telaio con vetratura fissa 1.12x3.17</t>
  </si>
  <si>
    <t>*Elemento telaio con vetratura fissa opaca 1.12x3.17  cortile 3</t>
  </si>
  <si>
    <t>*Elemento telaio con vetratura fissa 1.055x3.17</t>
  </si>
  <si>
    <t>*Elemento telaio con vetratura fissa 1.03x3.17</t>
  </si>
  <si>
    <t>*Elemento telaio con vetratura fissa 1.12x3.04</t>
  </si>
  <si>
    <t>*Elemento telaio con vetratura fissa 1.055x3.04</t>
  </si>
  <si>
    <t>*Elemento telaio con vetratura fissa 1.03x3.04</t>
  </si>
  <si>
    <t>*Elemento telaio con vetratura fissa 1.12x2.60  amministrazione</t>
  </si>
  <si>
    <t>*Elemento telaio con vetratura fissa 1.12x2.38  amministrazione</t>
  </si>
  <si>
    <t>*Elemento telaio con vetratura fissa opaca 1.12x0.295  amministrazione</t>
  </si>
  <si>
    <t>*Elemento telaio con vetratura fissa opaca 1.12x0.48  amministrazione</t>
  </si>
  <si>
    <t>*Chiusura superiore facciata amministrazione</t>
  </si>
  <si>
    <t>*Portone a libro manutenzione macchine 4 moduli</t>
  </si>
  <si>
    <t>*Azionamento portone</t>
  </si>
  <si>
    <t>*Portone a libro distilleria/falegnameria/locale saldature 3 moduli</t>
  </si>
  <si>
    <t>*Porta vetrata a  1 anta 1.12x3.68</t>
  </si>
  <si>
    <t>*Porta vetrata a  1 anta 1.12x3.68, maniglione antipanico</t>
  </si>
  <si>
    <t>*Porta vetrata a  1 anta 1.12x3.04  bidello</t>
  </si>
  <si>
    <t>*Porta vetrata a  1 anta 1.12x2.60  amministrazione</t>
  </si>
  <si>
    <t>*Porta vetrata a  1 anta 1.12x2.38  amministrazione</t>
  </si>
  <si>
    <t>*Porta vetrata a  2 ante 1.12x3.68, maniglione antipanico</t>
  </si>
  <si>
    <t>*Porta vetrata a  2 ante 1.12x3.17  cortile 3 , maniglione antipanico</t>
  </si>
  <si>
    <t>*Supplemento prezzo controllo elettronico accesso</t>
  </si>
  <si>
    <t>*Raccordo laterale facciata</t>
  </si>
  <si>
    <t>*Raccordo centrale facciata</t>
  </si>
  <si>
    <t>*Raccordo superiore facciata</t>
  </si>
  <si>
    <t>*Raccordo facciata ambiente esterno  cortile 3</t>
  </si>
  <si>
    <t>*Porte</t>
  </si>
  <si>
    <t>*Porta a 2 ante / vetratura fissa su ambo i lati  FT1 - 4x1.12X3.04</t>
  </si>
  <si>
    <t>*Porta a 2 ante / vetratura fissa su un lato  FT3/FT4 - 4x1.12X3.04</t>
  </si>
  <si>
    <t>*Porta a 2 ante  FT2 - 2x1.12X3.04</t>
  </si>
  <si>
    <t>*Porta a 2 ante  FT5/FT6 - 2x1.12X3.04</t>
  </si>
  <si>
    <t>*Porta a 2 ante  FT7</t>
  </si>
  <si>
    <t>*Lucernari</t>
  </si>
  <si>
    <t>*Lucernario - corpo trasversale  2.00x2.00</t>
  </si>
  <si>
    <t>*Lucernario - cortile 1  5.60x2.15</t>
  </si>
  <si>
    <t>*Lucernario - cortile 1  6.72x2.15</t>
  </si>
  <si>
    <t>*Lucernario - cortile 2  7.90x1.12</t>
  </si>
  <si>
    <t>*Lucernario - cortile 2 sala macchine  7.90x1.12</t>
  </si>
  <si>
    <t>*Lucernario - cortile 1  1.12x1.12</t>
  </si>
  <si>
    <t>*Facciata interna  Centro Sperimentale</t>
  </si>
  <si>
    <t>*Facciata cavedio di illuminazione 3*5,60x2.10</t>
  </si>
  <si>
    <t>*Smaltatura</t>
  </si>
  <si>
    <t>*Protezione anticaduta</t>
  </si>
  <si>
    <t>*Protezione anticaduta finestra scorrevole 1 modulo</t>
  </si>
  <si>
    <t>*Protezione anticaduta finestra scorrevole 2 moduli</t>
  </si>
  <si>
    <t>*Protezione anticaduta finestra scorrevole 3 moduli</t>
  </si>
  <si>
    <t>*Protezione anticaduta finestra scorrevole 4 moduli</t>
  </si>
  <si>
    <t>*Protezione anticaduta vetrata fissa corridoio</t>
  </si>
  <si>
    <t>*Protezione anticaduta finestra scorrevole 1 modulo facciata nord</t>
  </si>
  <si>
    <t>*Protezione anticaduta finestra scorrevole 2 moduli facciata nord</t>
  </si>
  <si>
    <t>*Protezione anticaduta finestra scorrevole 3 moduli facciata nord</t>
  </si>
  <si>
    <t>*Protezione anticaduta  amministrazione</t>
  </si>
  <si>
    <t>*Elementi tagliafuoco</t>
  </si>
  <si>
    <t>*Elemento di facciata protezione incendio REI60</t>
  </si>
  <si>
    <t>*Elemento di facciata protezione incendio REI60  cortile 3</t>
  </si>
  <si>
    <t>*Elemento di facciata protezione incendio REI120</t>
  </si>
  <si>
    <t>Somma Opere da fabbro - finestre e facciate</t>
  </si>
  <si>
    <t>*Opere da fabbro - pareti divisorie e rivestimento</t>
  </si>
  <si>
    <t>*Pareti divisorie, rivestimento pareti</t>
  </si>
  <si>
    <t>*Rivestimento metallico parete sud</t>
  </si>
  <si>
    <t>*Elemento di parete modulare 1.12</t>
  </si>
  <si>
    <t>*Elemento di raccordo 0.10-0.25</t>
  </si>
  <si>
    <t>*Elemento di raccordo 0.45-0.75</t>
  </si>
  <si>
    <t>*Elemento di raccordo 0.8-1.2</t>
  </si>
  <si>
    <t>*Nicchia per porta laboratorio</t>
  </si>
  <si>
    <t>*Apertura del naspo e dellestintore</t>
  </si>
  <si>
    <t>*Vetrata divisoria nord</t>
  </si>
  <si>
    <t>*Esecuzione della base</t>
  </si>
  <si>
    <t>*Elemento di parete modulare 3.37</t>
  </si>
  <si>
    <t>*Elemento di raccordo 3.37</t>
  </si>
  <si>
    <t>*Elemento porta 3.37</t>
  </si>
  <si>
    <t>*Elemento modulare ISO 3.37</t>
  </si>
  <si>
    <t>*Elemento porta ISO 3.37</t>
  </si>
  <si>
    <t>*Elemento modulare 3.29</t>
  </si>
  <si>
    <t>*Elemento di raccordo 3.29</t>
  </si>
  <si>
    <t>*Elemento porta 3.29</t>
  </si>
  <si>
    <t>*Elemento modulare 3.88</t>
  </si>
  <si>
    <t>*Elemento di raccordo 3.88</t>
  </si>
  <si>
    <t>*Elemento porta 3.88</t>
  </si>
  <si>
    <t>*Elemento modulare 4.01</t>
  </si>
  <si>
    <t>*Elemento di raccordo 4.01</t>
  </si>
  <si>
    <t>*Raccordo a parete 3.29</t>
  </si>
  <si>
    <t>*Raccordo a parete 3.37</t>
  </si>
  <si>
    <t>*Raccordo a parete 3.88</t>
  </si>
  <si>
    <t>*Raccordo a parete 4.01</t>
  </si>
  <si>
    <t>*Profilo terminale parete, in alluminio 3.37</t>
  </si>
  <si>
    <t>*Aperture per passaggio ventilazione</t>
  </si>
  <si>
    <t>*Rivestimento pareti 3.04</t>
  </si>
  <si>
    <t>*Rivestimento parete 0.995-1.07</t>
  </si>
  <si>
    <t>*Rivestimento parete corridoio</t>
  </si>
  <si>
    <t>* Elemento porta a 2 ante 3.37</t>
  </si>
  <si>
    <t>* Elemento porta a 2 ante 3.37, antipanico</t>
  </si>
  <si>
    <t>*Elemento porta 3.37, antipanico</t>
  </si>
  <si>
    <t>* Elemento di chiusura parete divisoria</t>
  </si>
  <si>
    <t>* Elemento di chiusura parete divisoria verso ascensore</t>
  </si>
  <si>
    <t>*Elemento di parete modulare 3.32</t>
  </si>
  <si>
    <t>*Raccordo a parete 3.32</t>
  </si>
  <si>
    <t>Somma Pareti divisorie, rivestimento pareti</t>
  </si>
  <si>
    <t>*Controsoffitti</t>
  </si>
  <si>
    <t>*Controsoffitti a pannelli metallici</t>
  </si>
  <si>
    <t>*Controsoffitto corridoio 112x206</t>
  </si>
  <si>
    <t>*Controsoffitto scala Università 112x224</t>
  </si>
  <si>
    <t>*Controsoffitto locale sterile 56x112</t>
  </si>
  <si>
    <t>* Chiusura solai 100mm</t>
  </si>
  <si>
    <t>* Chiusura solai 20mm</t>
  </si>
  <si>
    <t>*Controsoffitti in lamiera stirata</t>
  </si>
  <si>
    <t>*Controsoffitto laboratorio 56x168-224</t>
  </si>
  <si>
    <t>Somma Controsoffitti</t>
  </si>
  <si>
    <t>Somma Opere da fabbro - pareti divisorie e rivestimento</t>
  </si>
  <si>
    <t>Opere da pittore e opere di costruttore a secco</t>
  </si>
  <si>
    <t>Lavorazioni su supporti di agglomerati edili e di cartongesso</t>
  </si>
  <si>
    <t>Pretrattamento di supporti in agglomerato edile e di cartongesso</t>
  </si>
  <si>
    <t>Pretrattamento di supporti di cartongesso</t>
  </si>
  <si>
    <t>Pitturazioni su supporti minerali per interni</t>
  </si>
  <si>
    <t>pittura a calce</t>
  </si>
  <si>
    <t>Somma Lavorazioni su supporti di agglomerati edili e di cartongesso</t>
  </si>
  <si>
    <t>Lavori da costruttore a secco</t>
  </si>
  <si>
    <t>Controsoffitti</t>
  </si>
  <si>
    <t>*Controsoffitto in pannelli in cartongesso: D 12,5mm 3,37m/33cm</t>
  </si>
  <si>
    <t>*Controsoffitti lastre cartongesso: spess. 12,5mm, idrorepellenti 3,37m/33cm</t>
  </si>
  <si>
    <t>*Controsoffitti in cartongesso, 4,01m/97cm</t>
  </si>
  <si>
    <t>*Controsoffitti in cartongesso, 4,01m/33cm</t>
  </si>
  <si>
    <t>*Controsoffitti in cartongesso, idrorepellenti 3,37m/60cm</t>
  </si>
  <si>
    <t>*Controsoffitti in cartongesso, idrorepellenti 4,01m/33cm</t>
  </si>
  <si>
    <t>*Controsoffitti in cartongesso, idrorepellenti 4,01m/97cm</t>
  </si>
  <si>
    <t>*Controsoffitto EI 60; pannelli in cartongesso; d=2x20mm</t>
  </si>
  <si>
    <t>*Sovrapprezzo per fuga di aerazione</t>
  </si>
  <si>
    <t>*Sovrapprezzo posizione controsoffitti, profili a lunga campata</t>
  </si>
  <si>
    <t>*Sovrapprezzo posizione controsoffitti, raccordi nella sottostruttura</t>
  </si>
  <si>
    <t>*Sovrapprezzo rispetto a posizione controsoffitto, portelli di ispezione 300/300 mm</t>
  </si>
  <si>
    <t>Cavo di smistamento, lungh. 2,0 m, cat.6, S/FTP, art. R302334.</t>
  </si>
  <si>
    <t>Cavo di smistamento, lungh. 5,0 m, cat.6, S/FTP, art. R302336.</t>
  </si>
  <si>
    <t>Balun cavo di collegamento, RJ45-coax, art. R319470.</t>
  </si>
  <si>
    <t>Cavo di installazione Real10, cat. 7, S/FTP, art. R35060.</t>
  </si>
  <si>
    <t>Cavo coassiale schermato, impedenza 75 ohm.</t>
  </si>
  <si>
    <t>Cavo in fibra ottica, art. R304091.</t>
  </si>
  <si>
    <t>Programmazione del sistema CMC.</t>
  </si>
  <si>
    <t>Etichettatura secondo standard dell'Università.</t>
  </si>
  <si>
    <t>Prese di alimentazioni all'interno degli armadi ripartitori/server.</t>
  </si>
  <si>
    <t>Verifica strumentale dei cavi in rame.</t>
  </si>
  <si>
    <t>Verifica strumentale di cavi a fibra ottica.</t>
  </si>
  <si>
    <t>Attacco per orologio secondario.</t>
  </si>
  <si>
    <t>Orologio principale per montaggio a rack 19".</t>
  </si>
  <si>
    <t>Windows software con Switch Editor per orologi principali.</t>
  </si>
  <si>
    <t>Radioricevitore DCF 77.</t>
  </si>
  <si>
    <t>Riserva di marcia per orologio principale, 24 V/2,3 Ah.</t>
  </si>
  <si>
    <t>Orologio secondario digitale per posa incassata.</t>
  </si>
  <si>
    <t>Attacco per portiere elettrico completo di pulsante in esecuzione sotto intonaco.</t>
  </si>
  <si>
    <t>Attacco per videocitofono in esecuzione sotto intonaco.</t>
  </si>
  <si>
    <t>Attacco per posto esterno videocitofono in esecuzione sotto intonaco.</t>
  </si>
  <si>
    <t>Scatola, telaio portamoduli e cornice, 2 moduli.</t>
  </si>
  <si>
    <t>Gruppo fonico per posto esterno con due pulsanti.</t>
  </si>
  <si>
    <t>Frontale modulare per gruppo fonico con un pulsante.</t>
  </si>
  <si>
    <t>Alimentatore.</t>
  </si>
  <si>
    <t>Modulo camera.</t>
  </si>
  <si>
    <t>Frontale modulare per camera.</t>
  </si>
  <si>
    <t>Derivatore di piano per sistemi video.</t>
  </si>
  <si>
    <t>Videocitofono da interno.</t>
  </si>
  <si>
    <t>Campanello porta ingresso in esecuzione sotto intonaco.</t>
  </si>
  <si>
    <t>Chiamata d'emergenza per WC handicappati in esecuzione sotto intonaco.</t>
  </si>
  <si>
    <t>Campanello per segnalazione acustica in esecuzione sotto intonaco.</t>
  </si>
  <si>
    <t>Attacco per lettore dell'impianto di controllo accessi.</t>
  </si>
  <si>
    <t>Attacco per contatto magnetico in esecuzione sotto intonaco.</t>
  </si>
  <si>
    <t>Attacco per punto rivelatore e sirene in esecuzione sotto intonaco.</t>
  </si>
  <si>
    <t>Attacco lettore controllo accessi e serratura elettrica in esecuzione sotto intonaco.</t>
  </si>
  <si>
    <t>Controller di accesso con RFID dislocato.</t>
  </si>
  <si>
    <t>Unità di lettura con antenna integrata.</t>
  </si>
  <si>
    <t>Unità di lettura con antenna integrata per infissi in metallo.</t>
  </si>
  <si>
    <t>Terminale per la programmazione del sistema di controllo accessi.</t>
  </si>
  <si>
    <t>Tessere di identificazione (badge) per tecnologia RFID.</t>
  </si>
  <si>
    <t>Alimentatore stabilizzato, 230 V AC, 24 V DC, 5 A.</t>
  </si>
  <si>
    <t>Alimentatore stabilizzato, 230 V AC, 12/24 V DC, 5 A.</t>
  </si>
  <si>
    <t>Modulo software di base.</t>
  </si>
  <si>
    <t>Licenza software per 16 accessi online.</t>
  </si>
  <si>
    <t>Licenza software per gestione badge.</t>
  </si>
  <si>
    <t>Software di comunicazione per due terminali.</t>
  </si>
  <si>
    <t>Terminale concentratore.</t>
  </si>
  <si>
    <t>Testa di lettura per uso interno.</t>
  </si>
  <si>
    <t>Testa di lettura per uso esterno.</t>
  </si>
  <si>
    <t>Modulo In/Out aggiuntivo.</t>
  </si>
  <si>
    <t>Impianto di gestione filtro a due porte.</t>
  </si>
  <si>
    <t>Messa in funzione del sistema completo di controllo accessi.</t>
  </si>
  <si>
    <t>Attacco per colonna.</t>
  </si>
  <si>
    <t>Attacco per impianti di diffusione sonora, lunghezza cavo fino a m 20.</t>
  </si>
  <si>
    <t>Attacco per impianti di diffusione sonora, lunghezza cavo fino a m 40.</t>
  </si>
  <si>
    <t>Attacco per impianti di diffusione sonora, lunghezza cavo fino a m 60.</t>
  </si>
  <si>
    <t>Attacco per microfono completo di connettore.</t>
  </si>
  <si>
    <t>Attacco tubazione per impianti di diffusione sonora, tubo 20 mm.</t>
  </si>
  <si>
    <t>Attacco tubazione per impianti di diffusione sonora, tubo 32 mm.</t>
  </si>
  <si>
    <t>Sovrapprezzo su attacco altoparlante, D 130 mm.</t>
  </si>
  <si>
    <t>Sovrapprezzo su attacco altoparlante, D 245 mm.</t>
  </si>
  <si>
    <t>Sovrapprezzo su attacco altoparlante, risp. colonna, apertura 35 mm.</t>
  </si>
  <si>
    <t>Amplificatore finale, 400 W, 100 V.</t>
  </si>
  <si>
    <t>Centrale amplificazione/Paging Matrix.</t>
  </si>
  <si>
    <t>Base microfonica per Paging Matrix.</t>
  </si>
  <si>
    <t>Modulo uscita a 8 relais.</t>
  </si>
  <si>
    <t>Gruppo soccorritore d'emergenza, 48 V DC, 120 Ah.</t>
  </si>
  <si>
    <t>Software per la registrazione e riproduzione di messaggi.</t>
  </si>
  <si>
    <t>Modulo HUB con 4 porte RS485.</t>
  </si>
  <si>
    <t>Altoparlante rotondo da incasso a soffitto, 6 W, 100 V.</t>
  </si>
  <si>
    <t>Altoparlante rotondo da incasso a soffitto, 30 W, 100 V.</t>
  </si>
  <si>
    <t>Altoparlante a carcassa, 6 W, 100 V.</t>
  </si>
  <si>
    <t>Altoparlante a tromba, 30 W, 100 V, IP54.</t>
  </si>
  <si>
    <t>Montaggio, cablaggio e messa in servizio altoparlanti.</t>
  </si>
  <si>
    <t>Programmazione e messa in servizio.</t>
  </si>
  <si>
    <t>Attacco presa antenna per uso condominiale centralizzato.</t>
  </si>
  <si>
    <t>Palo per antenna, lunghezza  3,0 m, diametro 40 mm.</t>
  </si>
  <si>
    <t>Messa a terra del palo per antenna</t>
  </si>
  <si>
    <t>*Isolamento acustico 20 mm con riscaldamento a pavimento</t>
  </si>
  <si>
    <t>*Isolamento acustico anticalpestio 20 mm corridoio senza riscaldamento a pavimento</t>
  </si>
  <si>
    <t>*Strato isolante anticalpestio 30 mm con riscaldamento a pavimento integrato</t>
  </si>
  <si>
    <t>*Taglio delle strisce isolanti di bordo</t>
  </si>
  <si>
    <t>Somma Preparazione del sottofondo</t>
  </si>
  <si>
    <t>Pavimenti</t>
  </si>
  <si>
    <t>Pavimenti in linoleum</t>
  </si>
  <si>
    <t>*Levigatura di pulizia del massetto galleggiante autolivellante in anidrite</t>
  </si>
  <si>
    <t>m2</t>
  </si>
  <si>
    <t>m</t>
  </si>
  <si>
    <t>m3</t>
  </si>
  <si>
    <t>00.</t>
  </si>
  <si>
    <t>00.00</t>
  </si>
  <si>
    <t>00.00.01</t>
  </si>
  <si>
    <t>00.00.01.01</t>
  </si>
  <si>
    <t>00.00.01.02</t>
  </si>
  <si>
    <t>00.00.01.03</t>
  </si>
  <si>
    <t>00.00.01.04</t>
  </si>
  <si>
    <t>00.00.01.05</t>
  </si>
  <si>
    <t>00.00.01.06</t>
  </si>
  <si>
    <t>00.00.01.07</t>
  </si>
  <si>
    <t>00.00.01.08</t>
  </si>
  <si>
    <t>00.00.01.09</t>
  </si>
  <si>
    <t>00.00.01.10</t>
  </si>
  <si>
    <t>00.00.01.11</t>
  </si>
  <si>
    <t>00.00.01.12</t>
  </si>
  <si>
    <t>00.00.01.13</t>
  </si>
  <si>
    <t>00.00.01.14</t>
  </si>
  <si>
    <t>00.00.02</t>
  </si>
  <si>
    <t>00.00.02.01</t>
  </si>
  <si>
    <t>00.00.02.02</t>
  </si>
  <si>
    <t>00.00.03</t>
  </si>
  <si>
    <t>00.00.03.01</t>
  </si>
  <si>
    <t>00.00.04</t>
  </si>
  <si>
    <t>00.00.04.01</t>
  </si>
  <si>
    <t>00.00.04.02</t>
  </si>
  <si>
    <t>00.00.04.03</t>
  </si>
  <si>
    <t>00.00.04.04</t>
  </si>
  <si>
    <t>00.00.04.05</t>
  </si>
  <si>
    <t>00.00.04.06</t>
  </si>
  <si>
    <t>00.00.04.07</t>
  </si>
  <si>
    <t>00.00.04.08</t>
  </si>
  <si>
    <t>00.00.04.09</t>
  </si>
  <si>
    <t>00.00.04.10</t>
  </si>
  <si>
    <t>00.00.05</t>
  </si>
  <si>
    <t>00.00.05.01</t>
  </si>
  <si>
    <t>00.00.05.02</t>
  </si>
  <si>
    <t>00.00.05.03</t>
  </si>
  <si>
    <t>00.00.06</t>
  </si>
  <si>
    <t>00.00.06.01</t>
  </si>
  <si>
    <t>00.00.06.02</t>
  </si>
  <si>
    <t>00.00.06.03</t>
  </si>
  <si>
    <t>00.00.06.04</t>
  </si>
  <si>
    <t>00.00.06.05</t>
  </si>
  <si>
    <t>00.00.06.06</t>
  </si>
  <si>
    <t>00.00.07</t>
  </si>
  <si>
    <t>00.00.07.01</t>
  </si>
  <si>
    <t>01.06.01</t>
  </si>
  <si>
    <t>01.06.01.02</t>
  </si>
  <si>
    <t>01.06.01.03</t>
  </si>
  <si>
    <t>01.06.01.04</t>
  </si>
  <si>
    <t>01.06.01.05</t>
  </si>
  <si>
    <t>01.06.02</t>
  </si>
  <si>
    <t>01.06.02.02c</t>
  </si>
  <si>
    <t>01.06.03</t>
  </si>
  <si>
    <t>01.06.03.01</t>
  </si>
  <si>
    <t>01.06.03.02</t>
  </si>
  <si>
    <t>01.06.03.03</t>
  </si>
  <si>
    <t>01.06.03.04</t>
  </si>
  <si>
    <t>01.06.03.05</t>
  </si>
  <si>
    <t>01.06.03.06</t>
  </si>
  <si>
    <t>01.06.03.07</t>
  </si>
  <si>
    <t>01.06.03.08</t>
  </si>
  <si>
    <t>01.06.03.09</t>
  </si>
  <si>
    <t>01.06.03.10</t>
  </si>
  <si>
    <t>01.06.03.11</t>
  </si>
  <si>
    <t>01.06.03.12</t>
  </si>
  <si>
    <t>01.06.03.13</t>
  </si>
  <si>
    <t>01.06.03.14</t>
  </si>
  <si>
    <t>01.06</t>
  </si>
  <si>
    <t>01.</t>
  </si>
  <si>
    <t>02.</t>
  </si>
  <si>
    <t>02.02</t>
  </si>
  <si>
    <t>02.02.03</t>
  </si>
  <si>
    <t>02.02.03.01a</t>
  </si>
  <si>
    <t>02.02.04</t>
  </si>
  <si>
    <t>02.02.04.02a</t>
  </si>
  <si>
    <t>02.02.05</t>
  </si>
  <si>
    <t>02.02.05.01b</t>
  </si>
  <si>
    <t>02.02.05.500</t>
  </si>
  <si>
    <t>02.02.05.510</t>
  </si>
  <si>
    <t>02.02.05.511</t>
  </si>
  <si>
    <t>02.02.05.512</t>
  </si>
  <si>
    <t>02.03</t>
  </si>
  <si>
    <t>02.03.56</t>
  </si>
  <si>
    <t>02.03.56.50</t>
  </si>
  <si>
    <t>02.03.56.51</t>
  </si>
  <si>
    <t>02.03.56.52</t>
  </si>
  <si>
    <t>02.03.56.53</t>
  </si>
  <si>
    <t>02.03.56.54</t>
  </si>
  <si>
    <t>02.04</t>
  </si>
  <si>
    <t>02.04.01</t>
  </si>
  <si>
    <t>02.04.01.02b</t>
  </si>
  <si>
    <t>02.04.02</t>
  </si>
  <si>
    <t>02.04.02.01a</t>
  </si>
  <si>
    <t>02.04.02.01b</t>
  </si>
  <si>
    <t>02.04.02.02b</t>
  </si>
  <si>
    <t>02.04.02.02c</t>
  </si>
  <si>
    <t>02.04.02.02e</t>
  </si>
  <si>
    <t>02.04.02.500</t>
  </si>
  <si>
    <t>02.04.03</t>
  </si>
  <si>
    <t>02.04.03.01a</t>
  </si>
  <si>
    <t>02.04.03.01b</t>
  </si>
  <si>
    <t>02.04.03.01d</t>
  </si>
  <si>
    <t>02.04.03.03a</t>
  </si>
  <si>
    <t>02.04.03.03d</t>
  </si>
  <si>
    <t>02.04.03.53a</t>
  </si>
  <si>
    <t>02.04.05</t>
  </si>
  <si>
    <t>02.04.05.01b</t>
  </si>
  <si>
    <t>02.04.07</t>
  </si>
  <si>
    <t>02.04.07.01a</t>
  </si>
  <si>
    <t>02.04.07.01b</t>
  </si>
  <si>
    <t>02.04.08</t>
  </si>
  <si>
    <t>02.04.08.01b</t>
  </si>
  <si>
    <t>02.04.09</t>
  </si>
  <si>
    <t>02.04.09.10</t>
  </si>
  <si>
    <t>02.04.09.11</t>
  </si>
  <si>
    <t>02.04.09.12</t>
  </si>
  <si>
    <t>02.04.09.13</t>
  </si>
  <si>
    <t>02.04.09.14</t>
  </si>
  <si>
    <t>02.04.09.16</t>
  </si>
  <si>
    <t>02.04.09.17</t>
  </si>
  <si>
    <t>02.04.09.18</t>
  </si>
  <si>
    <t>02.04.09.19</t>
  </si>
  <si>
    <t>02.04.09.20</t>
  </si>
  <si>
    <t>02.04.10</t>
  </si>
  <si>
    <t>02.04.10.02b</t>
  </si>
  <si>
    <t>02.04.10.05g</t>
  </si>
  <si>
    <t>02.04.10.060</t>
  </si>
  <si>
    <t>02.04.10.061</t>
  </si>
  <si>
    <t>02.04.10.062</t>
  </si>
  <si>
    <t>02.04.10.063</t>
  </si>
  <si>
    <t>02.04.10.510</t>
  </si>
  <si>
    <t>02.04.11</t>
  </si>
  <si>
    <t>02.04.11.01</t>
  </si>
  <si>
    <t>02.04.11.02</t>
  </si>
  <si>
    <t>02.04.11.03</t>
  </si>
  <si>
    <t>02.04.11.04</t>
  </si>
  <si>
    <t>02.04.11.05</t>
  </si>
  <si>
    <t>02.04.11.06</t>
  </si>
  <si>
    <t>02.04.11.07</t>
  </si>
  <si>
    <t>02.04.11.08</t>
  </si>
  <si>
    <t>02.04.11.09</t>
  </si>
  <si>
    <t>02.04.11.10</t>
  </si>
  <si>
    <t>02.04.11.11</t>
  </si>
  <si>
    <t>02.04.11.12</t>
  </si>
  <si>
    <t>02.04.11.13</t>
  </si>
  <si>
    <t>02.04.11.14</t>
  </si>
  <si>
    <t>02.04.11.15</t>
  </si>
  <si>
    <t>02.04.12</t>
  </si>
  <si>
    <t>02.04.12.001</t>
  </si>
  <si>
    <t>02.04.50</t>
  </si>
  <si>
    <t>02.04.50.50</t>
  </si>
  <si>
    <t>02.04.50.51</t>
  </si>
  <si>
    <t>02.04.50.52</t>
  </si>
  <si>
    <t>02.04.50.53</t>
  </si>
  <si>
    <t>02.04.50.54</t>
  </si>
  <si>
    <t>02.04.50.55</t>
  </si>
  <si>
    <t>02.04.50.56</t>
  </si>
  <si>
    <t>02.04.50.57</t>
  </si>
  <si>
    <t>02.04.50.58</t>
  </si>
  <si>
    <t>02.04.50.59</t>
  </si>
  <si>
    <t>02.04.50.60</t>
  </si>
  <si>
    <t>02.04.50.61</t>
  </si>
  <si>
    <t>02.04.50.62</t>
  </si>
  <si>
    <t>02.04.50.63</t>
  </si>
  <si>
    <t>02.04.50.64</t>
  </si>
  <si>
    <t>02.04.50.65</t>
  </si>
  <si>
    <t>02.05</t>
  </si>
  <si>
    <t>02.05.01</t>
  </si>
  <si>
    <t>02.05.01.01c</t>
  </si>
  <si>
    <t>kg</t>
  </si>
  <si>
    <t>02.05.01.50</t>
  </si>
  <si>
    <t>02.05.50</t>
  </si>
  <si>
    <t>02.05.50.051</t>
  </si>
  <si>
    <t>02.05.50.052</t>
  </si>
  <si>
    <t>02.05.50.053</t>
  </si>
  <si>
    <t>02.05.50.054</t>
  </si>
  <si>
    <t>cm</t>
  </si>
  <si>
    <t>02.05.50.055</t>
  </si>
  <si>
    <t>02.05.50.056</t>
  </si>
  <si>
    <t>02.05.50.059</t>
  </si>
  <si>
    <t>02.05.50.060</t>
  </si>
  <si>
    <t>02.05.50.061</t>
  </si>
  <si>
    <t>02.05.51</t>
  </si>
  <si>
    <t>02.05.51.50</t>
  </si>
  <si>
    <t>02.05.51.51</t>
  </si>
  <si>
    <t>02.05.52</t>
  </si>
  <si>
    <t>02.05.52.01</t>
  </si>
  <si>
    <t>02.07</t>
  </si>
  <si>
    <t>02.07.03</t>
  </si>
  <si>
    <t>02.07.03.07a</t>
  </si>
  <si>
    <t>02.07.03.500</t>
  </si>
  <si>
    <t>02.07.03.510</t>
  </si>
  <si>
    <t>02.09</t>
  </si>
  <si>
    <t>02.09.01</t>
  </si>
  <si>
    <t>02.09.01.08b</t>
  </si>
  <si>
    <t>02.09.01.500</t>
  </si>
  <si>
    <t>02.09.01.520</t>
  </si>
  <si>
    <t>02.09.01.530</t>
  </si>
  <si>
    <t>02.09.01.540</t>
  </si>
  <si>
    <t>02.09.01.560</t>
  </si>
  <si>
    <t>02.09.01.570</t>
  </si>
  <si>
    <t>02.09.01.580</t>
  </si>
  <si>
    <t>02.09.01.590</t>
  </si>
  <si>
    <t>02.09.01.600</t>
  </si>
  <si>
    <t>02.09.01.610</t>
  </si>
  <si>
    <t>02.09.01.630</t>
  </si>
  <si>
    <t>02.09.01.640</t>
  </si>
  <si>
    <t>02.10</t>
  </si>
  <si>
    <t>02.10.02</t>
  </si>
  <si>
    <t>02.10.02.090</t>
  </si>
  <si>
    <t>02.10.02.091</t>
  </si>
  <si>
    <t>02.12</t>
  </si>
  <si>
    <t>02.12.01</t>
  </si>
  <si>
    <t>02.12.01.16b</t>
  </si>
  <si>
    <t>02.12.01.16c</t>
  </si>
  <si>
    <t>02.12.01.16d</t>
  </si>
  <si>
    <t>02.12.01.520</t>
  </si>
  <si>
    <t>02.12.01.530</t>
  </si>
  <si>
    <t>02.12.01.550</t>
  </si>
  <si>
    <t>02.15</t>
  </si>
  <si>
    <t>02.15.01</t>
  </si>
  <si>
    <t>02.15.01.50</t>
  </si>
  <si>
    <t>02.15.01.51</t>
  </si>
  <si>
    <t>02.15.01.52</t>
  </si>
  <si>
    <t>02.15.01.53</t>
  </si>
  <si>
    <t>02.15.01.54</t>
  </si>
  <si>
    <t>02.15.01.55</t>
  </si>
  <si>
    <t>02.15.01.56</t>
  </si>
  <si>
    <t>02.15.02</t>
  </si>
  <si>
    <t>02.15.02.50</t>
  </si>
  <si>
    <t>02.15.02.51</t>
  </si>
  <si>
    <t>02.15.02.52</t>
  </si>
  <si>
    <t>02.15.02.53</t>
  </si>
  <si>
    <t>02.15.02.54</t>
  </si>
  <si>
    <t>Bollitore con sistema carico bollitore 1000 l</t>
  </si>
  <si>
    <t>Bollitore con sistema carico bollitore 1000 l extra</t>
  </si>
  <si>
    <t>Valvola a sfera DN 12-DN20</t>
  </si>
  <si>
    <t>Saracinesca a corpo piatto flangiata: DN20 - 3/4"</t>
  </si>
  <si>
    <t>Saracinesca a corpo piatto flangiata: DN 25 - 1"</t>
  </si>
  <si>
    <t>Saracinesca a corpo piatto flangiata: DN 32 - 5/4"</t>
  </si>
  <si>
    <t>Saracinesca a corpo piatto flangiata: DN 40 - 6/4"</t>
  </si>
  <si>
    <t>Saracinesca a corpo piatto flangiata: DN 50</t>
  </si>
  <si>
    <t>Saracinesca a corpo piatto flangiata: DN 65</t>
  </si>
  <si>
    <t>Saracinesca a corpo piatto flangiata: DN 80</t>
  </si>
  <si>
    <t>Saracinesca a corpo piatto flangiata: DN 100</t>
  </si>
  <si>
    <t>Saracinesca a corpo piatto flangiata: DN 125</t>
  </si>
  <si>
    <t>Saracinesca a corpo piatto flangiata: DN 150</t>
  </si>
  <si>
    <t>Saracinesca a corpo piatto flangiata: DN 200</t>
  </si>
  <si>
    <t>Valvola di non ritorno a disco: DN 32 - 5/4"</t>
  </si>
  <si>
    <t>Valvola di non ritorno a disco: DN 40 - 6/4 "</t>
  </si>
  <si>
    <t>Valvola di non ritorno a disco: DN 50 - 2 "</t>
  </si>
  <si>
    <t>Valvola di non ritorno a disco: DN 65 - 2 1/2 "</t>
  </si>
  <si>
    <t>Valvola di non ritorno a disco: DN 80 - 3 "</t>
  </si>
  <si>
    <t>Valvola di non ritorno a disco: DN 100 - 4"</t>
  </si>
  <si>
    <t>Valvola di non ritorno a disco: DN 150 - 6"</t>
  </si>
  <si>
    <t>Valvola automatica per sfogo aria con valvola di intercettazione</t>
  </si>
  <si>
    <t>Vaso d'espansione a bolle 35 lt 3 bar</t>
  </si>
  <si>
    <t>Vaso d'espansione a bolle 80 lt 3 bar</t>
  </si>
  <si>
    <t>Vaso d'espansione a bolle 50 lt 6 bar</t>
  </si>
  <si>
    <t>Vaso d'espansione a bolle 200 lt 6 bar</t>
  </si>
  <si>
    <t>Vaso d'espansione a bolle 500lt 6 bar</t>
  </si>
  <si>
    <t>Degasatore a vuoto per acqua di raffreddamento</t>
  </si>
  <si>
    <t>Ricaricatore controllato</t>
  </si>
  <si>
    <t>Pozzetto ad immersione</t>
  </si>
  <si>
    <t>Valvola di sicurezza DN 15</t>
  </si>
  <si>
    <t>Valvola di sicurezza DN 25</t>
  </si>
  <si>
    <t>Valvola sicurezza imp. sanitari DN 15 6 bar</t>
  </si>
  <si>
    <t>Manometro 0-4 bar con riciolo e valvola di intercettazione</t>
  </si>
  <si>
    <t>Termometro bimetallico ø 80</t>
  </si>
  <si>
    <t>Termometro industriale ad immersione L 100, -30 a +50°C</t>
  </si>
  <si>
    <t>Pozzetto ad immersione: 1/2" lunghezza fino 100 cm</t>
  </si>
  <si>
    <t>Flussostato</t>
  </si>
  <si>
    <t>Imbuto di scarico DN 25 fino DN 32</t>
  </si>
  <si>
    <t>Pompa P13  25-60</t>
  </si>
  <si>
    <t>Pompa P7  25-100</t>
  </si>
  <si>
    <t>Pompa P2  32-100</t>
  </si>
  <si>
    <t>Pompa P1  40-100</t>
  </si>
  <si>
    <t>Pompa P4  40-120</t>
  </si>
  <si>
    <t>Pompa P3  50-120</t>
  </si>
  <si>
    <t>Pompa P 10  32-100</t>
  </si>
  <si>
    <t>Pompa P 11  40-180</t>
  </si>
  <si>
    <t>Pompa P 12  40-185</t>
  </si>
  <si>
    <t>Pompa P 9  65-180</t>
  </si>
  <si>
    <t>Pompa In-line P8  40-160/4</t>
  </si>
  <si>
    <t>Pompa In-line P5  65-130/4</t>
  </si>
  <si>
    <t>Pompa In-line P5  65-150/4</t>
  </si>
  <si>
    <t>Pompa In-line  TP 100-200/4</t>
  </si>
  <si>
    <t>Antivibrante per flange DN 32</t>
  </si>
  <si>
    <t>Antivibrante per flange DN 40</t>
  </si>
  <si>
    <t>Antivibrante per flange DN 50</t>
  </si>
  <si>
    <t>Scambiatore a piastre 790x190mm</t>
  </si>
  <si>
    <t>Scambiatore a piastre 1264x320mm</t>
  </si>
  <si>
    <t>Gruppo di riempimento automatico 1/2"</t>
  </si>
  <si>
    <t>Valvola di taratura DN 15</t>
  </si>
  <si>
    <t>Valvola di taratura DN 25</t>
  </si>
  <si>
    <t>Valvola di taratura DN 40</t>
  </si>
  <si>
    <t>Valvola di taratura DN 50</t>
  </si>
  <si>
    <t>Valvola di taratura DN100</t>
  </si>
  <si>
    <t>Valvola di taratura DN150</t>
  </si>
  <si>
    <t>Contatore di calore Qn 10</t>
  </si>
  <si>
    <t>Contatore di calore Qn 40</t>
  </si>
  <si>
    <t>Contatore di calore freddo e caldo Qn 25</t>
  </si>
  <si>
    <t>Contatore di calore freddo e caldo Qn 60</t>
  </si>
  <si>
    <t>Filtro d'impurità con corpo in bronzo DN 65</t>
  </si>
  <si>
    <t>Filtro d'impurità con corpo in bronzo DN 80</t>
  </si>
  <si>
    <t>Filtro d'impurità con corpo in bronzo DN 100</t>
  </si>
  <si>
    <t>Filtro d'impurità con corpo in bronzo DN 150</t>
  </si>
  <si>
    <t>Filtro d'impuritß DN 20</t>
  </si>
  <si>
    <t>Filtro d'impuritß DN 32</t>
  </si>
  <si>
    <t>Filtro d'impuritß DN 40</t>
  </si>
  <si>
    <t>Filtro d'impuritß DN 50</t>
  </si>
  <si>
    <t>Collettore impianti riscaldamento fino a 11m³/h sep. termico 2 GR</t>
  </si>
  <si>
    <t>Collettore impianti riscaldamento fino a 3m³/h sep. termico</t>
  </si>
  <si>
    <t>Collettore impianti riscaldamento fino a 11m³/h sep. termico 4 GR</t>
  </si>
  <si>
    <t>Targhetta da saldare</t>
  </si>
  <si>
    <t>Refrigeratore d'acqua, potenza frig. 716 kW</t>
  </si>
  <si>
    <t>Valvola di svuotamento 1/2"</t>
  </si>
  <si>
    <t>Set unità climatizzazione, R410A rafreddamento, 4,2 kW</t>
  </si>
  <si>
    <t>Tubazione per liquido di raffred. in rame 1/2", ø12,7mm</t>
  </si>
  <si>
    <t>Tubazione per liquido di raffredamento in rame 3/4" ø15,88mm</t>
  </si>
  <si>
    <t>Tubazione per liquido di raffredamento in rame 5/8" ø19,5mm</t>
  </si>
  <si>
    <t>Tubazione di sfiato 5/4"</t>
  </si>
  <si>
    <t>Giunto antivibrante DN 40</t>
  </si>
  <si>
    <t>Valvola a sfera per gas DN 40</t>
  </si>
  <si>
    <t>Filtro gas con stabilizzatore di pressione incorporato DN40</t>
  </si>
  <si>
    <t>Manometro con valvola della radice, 0-60 mbar,</t>
  </si>
  <si>
    <t>Giuntio dielettrico per cambio tubo terra /a vista DN 40</t>
  </si>
  <si>
    <t>Giuntio dielettrico per cambio tubo terra /a vista DN 65</t>
  </si>
  <si>
    <t>Armadio contatore Gas in lamiera zincata</t>
  </si>
  <si>
    <t>Pannello radiante a pavimento DP 20</t>
  </si>
  <si>
    <t>Collettore per risc. a pavimento 3 circuiti</t>
  </si>
  <si>
    <t>Collettore per risc. a pavimento 4-5 circuiti</t>
  </si>
  <si>
    <t>Collettore per risc. a pavimento 6-7 circuiti</t>
  </si>
  <si>
    <t>Collettore per risc. a pavimento 8-10 circ.</t>
  </si>
  <si>
    <t>Collettore per risc. a pavimento 11-12 circ.</t>
  </si>
  <si>
    <t>Armadio collettori 410-760 mm</t>
  </si>
  <si>
    <t>Armadio collettori 950 mm</t>
  </si>
  <si>
    <t>Sistema panello radiante riscaldamento/rafreddamento a bassa temp.</t>
  </si>
  <si>
    <t>Tubo nero DN 12</t>
  </si>
  <si>
    <t>Tubo nero DN 15</t>
  </si>
  <si>
    <t>Tubo nero DN 20</t>
  </si>
  <si>
    <t>Tubo nero DN 25</t>
  </si>
  <si>
    <t>Tubo nero DN 32</t>
  </si>
  <si>
    <t>Tubo nero DN 40</t>
  </si>
  <si>
    <t>Tubo nero DN 50</t>
  </si>
  <si>
    <t>Tubo nero DN 65</t>
  </si>
  <si>
    <t>Tubo nero DN 80</t>
  </si>
  <si>
    <t>Tubo nero DN 100</t>
  </si>
  <si>
    <t>Tubo nero DN 125</t>
  </si>
  <si>
    <t>Tubo nero DN 150</t>
  </si>
  <si>
    <t>Tubazioni in rame: ø 15x1 mm</t>
  </si>
  <si>
    <t>Tubazioni in rame: ø 22x1,2 mm</t>
  </si>
  <si>
    <t>Tubazioni in rame: ø 35x1,5 mm</t>
  </si>
  <si>
    <t>Tubazioni in rame: ø 54x1,5 mm</t>
  </si>
  <si>
    <t>Tubo in polietilene reticolato DN 20 - PN 6</t>
  </si>
  <si>
    <t>Tubo in polietilene reticolato DN 25 - PN 6</t>
  </si>
  <si>
    <t>Tubo in polietilene reticolato DN 32 - PN 6</t>
  </si>
  <si>
    <t>Tubo in polietilene reticolato DN 40 - PN 6</t>
  </si>
  <si>
    <t>Tubo in polietilene reticolato DN 50 - PN 6</t>
  </si>
  <si>
    <t>Tubo in polietilene reticolato DN 63 - PN 6</t>
  </si>
  <si>
    <t>Giunto saldato DN200</t>
  </si>
  <si>
    <t>Tubo preisolato rigido per teleriscaldamento, tubo diritto DN 200</t>
  </si>
  <si>
    <t>Curva in acciaio preisolata rigida 90° - 1 x 1 m DN200</t>
  </si>
  <si>
    <t>Tubazione in acciaio Inox EN 1.4301 fino 21,3x2 saldato</t>
  </si>
  <si>
    <t>Tubazione in acciaio Inox EN 1.4301 33,7 x 2 saldato</t>
  </si>
  <si>
    <t>Tubazione in acciaio Inox EN 1.4301 48,3 x 2 saldato</t>
  </si>
  <si>
    <t>Tubazione in acciaio Inox EN 1.4301 60,3 x 2 saldato</t>
  </si>
  <si>
    <t>Tubazione in acciaio Inox EN 1.4301 76,1 x 2 saldato</t>
  </si>
  <si>
    <t>Tubazione in acciaio Inox EN 1.4301 88,9 x 2 saldato</t>
  </si>
  <si>
    <t>Tubazione in acciaio Inox EN 1.4301 114,3 x 2 saldato</t>
  </si>
  <si>
    <t>Tubazione in acciaio Inox EN 1.4301 168,3 x 3 saldato</t>
  </si>
  <si>
    <t>Tubazione in acciaio Inox EN 1.4301 219,1x3 saldato</t>
  </si>
  <si>
    <t>Sovrapprezzo tubazioni sospese fino DN 25</t>
  </si>
  <si>
    <t>Sovrapprezzo tubazioni sospese DN 32</t>
  </si>
  <si>
    <t>Sovrapprezzo tubazioni sospese DN 40</t>
  </si>
  <si>
    <t>Sovrapprezzo tubazioni sospese DN 50</t>
  </si>
  <si>
    <t>Sovrapprezzo tubazioni sospese DN 65</t>
  </si>
  <si>
    <t>Sovrapprezzo tubazioni sospese DN 80</t>
  </si>
  <si>
    <t>Sovrapprezzo tubazioni sospese DN 100</t>
  </si>
  <si>
    <t>Sovrapprezzo tubazioni sospese DN 125</t>
  </si>
  <si>
    <t>Sovrapprezzo tubazioni sospese DN 150</t>
  </si>
  <si>
    <t>Isolamento per tubazioni con lana di roccia spess. 30: fino ø 1"</t>
  </si>
  <si>
    <t>Isolamento per tubazioni con lana di roccia spess. 30: ø 5/4"</t>
  </si>
  <si>
    <t>Isolamento per tubazioni con lana di roccia spess. 30: ø 6/4"</t>
  </si>
  <si>
    <t>Isolamento per tubazioni con lana di roccia spess. 30: ø 2"</t>
  </si>
  <si>
    <t>Isolamento per tubazioni con lana di roccia spess. 30: ø 2 1/2"</t>
  </si>
  <si>
    <t>Isolamento per tubazioni con lana di roccia spess. 30: ø 3"</t>
  </si>
  <si>
    <t>Isolamento per tubazioni con lana di  roccia spess. 30: ø 4"</t>
  </si>
  <si>
    <t>Isolamento per tubazioni con lana di  roccia spess. 50: ø 5"</t>
  </si>
  <si>
    <t>Isolamento per tubazioni con lana di  roccia spess. 50: ø 6"</t>
  </si>
  <si>
    <t>Isolamento sottotraccia 13 mm p. de=21</t>
  </si>
  <si>
    <t>Isolamento sottotraccia 13 mm p. de=27</t>
  </si>
  <si>
    <t>Isolamento sottotraccia 13 mm p. de=34</t>
  </si>
  <si>
    <t>Isolamento sottotraccia 13 mm p. de=43</t>
  </si>
  <si>
    <t>Isolamento sottotraccia 13 mm p. de=50</t>
  </si>
  <si>
    <t>Isolamento sottotraccia 13 mm p. de=63+76</t>
  </si>
  <si>
    <t>Isolamento 30 mm a vista  per freddo e caldo tubo ø21 mm</t>
  </si>
  <si>
    <t>Isolamento 30 mm a vista per freddo e caldo tubo ø27 mm</t>
  </si>
  <si>
    <t>Isolamento 30 mm a vista per freddo  e caldo tubo ø34 mm</t>
  </si>
  <si>
    <t>Isolamento 30 mm a vista per freddo e caldo tubo ø42 mm</t>
  </si>
  <si>
    <t>Isolamento 30 mm a vista per freddo e caldo tubo ø48 mm</t>
  </si>
  <si>
    <t>Isolamento 30 mm a vista per freddo e caldo tubo ø60 mm</t>
  </si>
  <si>
    <t>Isolamento 30 mm a vista per freddo e caldo tubo ø76 mm</t>
  </si>
  <si>
    <t>Isolamento 40 mm a vista per freddo e caldo tubo ø88 mm</t>
  </si>
  <si>
    <t>Isolamento 40 mm a vista per freddo e caldo tubo ø114 mm</t>
  </si>
  <si>
    <t>Isolamento 40 mm a vista per freddo e caldo tubo ø168 mm</t>
  </si>
  <si>
    <t>Isolamento 50 mm a vista per freddo e caldo tubo ø213 mm</t>
  </si>
  <si>
    <t>Isolamento 30 mm a vista 30 mm per componenti fino a DN50</t>
  </si>
  <si>
    <t>Isolamento  a vista 40 mm per componenti da DN65 fino a DN100</t>
  </si>
  <si>
    <t>Unità regolatore per laborario BACnet TCP/IP</t>
  </si>
  <si>
    <t>Regolatore singolo ambiente DDC</t>
  </si>
  <si>
    <t>Regolatore DDC BacNet con Toauchscreen centrale termica Q_HZ_01</t>
  </si>
  <si>
    <t>Regolatore DDC BacNet con Toauchscreen areazione Q_LU_01 e 02</t>
  </si>
  <si>
    <t>Regolatore DDC BacNet con Toauchscreen areazione Q_LU_03</t>
  </si>
  <si>
    <t>Regolatore DDC BacNet con Toauchscreen areazione Q_LU_04</t>
  </si>
  <si>
    <t>Regolatore DDC BacNet areazione Q_LU_05/6</t>
  </si>
  <si>
    <t>Regolatore DDC BacNet areazione Q_LU_07</t>
  </si>
  <si>
    <t>Regolatore DDC BacNet areazione Q_LU_08</t>
  </si>
  <si>
    <t>Unità ambiente e di sorveglianza laboratorio sterile</t>
  </si>
  <si>
    <t>Sonda termica ad immersione con tubo di protezione in ottone</t>
  </si>
  <si>
    <t>Sonda termica ad immersione a tubo di protezione in ottone 450mm</t>
  </si>
  <si>
    <t>Unitß ambiente con correzione valore DDC</t>
  </si>
  <si>
    <t>Unitß ambiente senza correzione valore DDC</t>
  </si>
  <si>
    <t>Igrostato per canale</t>
  </si>
  <si>
    <t>Rivelatore antigelo 6m capillare</t>
  </si>
  <si>
    <t>Rivelatore di differenza di pressione  0,2-3mbar</t>
  </si>
  <si>
    <t>Rivelatore di differenza di pressione  0,5-5mbar</t>
  </si>
  <si>
    <t>Trasduttore per misurazione pressione di differenza</t>
  </si>
  <si>
    <t>Trasduttore per misurazione pressione di differenza -/+75Pa</t>
  </si>
  <si>
    <t>Trasduttore per misurazione pressione di differenza -/+150Pa</t>
  </si>
  <si>
    <t>Sonda umidità relativa/termica per canale</t>
  </si>
  <si>
    <t>Servomotore per serranda 2p con ritorno a molla 16Nm</t>
  </si>
  <si>
    <t>Servomotore a 3 punti per miscelatore 8mm 500N</t>
  </si>
  <si>
    <t>Servomotore 3 punti per miscelatore 8mm 800N</t>
  </si>
  <si>
    <t>Servocomando compatto valvola a sfera</t>
  </si>
  <si>
    <t>Valvola a tre vie DN15-20 flangiato</t>
  </si>
  <si>
    <t>Valvola a tre vie DN25 flangiata</t>
  </si>
  <si>
    <t>Valvola a tre vie DN32 flangiata</t>
  </si>
  <si>
    <t>Valvola a tre vie DN40 flangiata</t>
  </si>
  <si>
    <t>Valvola a tre vie DN50 flangiata</t>
  </si>
  <si>
    <t>Valvola a tre vie DN65 flangiata</t>
  </si>
  <si>
    <t>Valvola di regolazione a sfera a due vie DN40</t>
  </si>
  <si>
    <t>Valvola a farfalla a due vie DN40 flangiata con motore</t>
  </si>
  <si>
    <t>Valvola a farfalla a due vie DN50 flangiata con motore</t>
  </si>
  <si>
    <t>Valvola a farfalla a due vie DN80 flangiata con motore</t>
  </si>
  <si>
    <t>Valvola a farfalla a due vie DN100 flangiata con motore</t>
  </si>
  <si>
    <t>Azionatore termico per valvole piccole</t>
  </si>
  <si>
    <t>Convertitore di frequenza 37kW</t>
  </si>
  <si>
    <t>Quadro elettrico centrale termica Q_HZ_01</t>
  </si>
  <si>
    <t>Quadro elettrico areazione Q_LU_01 e Q_LU_02</t>
  </si>
  <si>
    <t>Quadro elettrico arazione università Q_LU_03</t>
  </si>
  <si>
    <t>Quadro elettrico arazione laboratori Q_LU_04</t>
  </si>
  <si>
    <t>Quadro elettrico arazione laboratori Q_LU_05/6</t>
  </si>
  <si>
    <t>Quadro elettrico arazione verniciatura Q_LU_07</t>
  </si>
  <si>
    <t>Quadro elettrico arazione saldatura Q_LU_08</t>
  </si>
  <si>
    <t>Server e sistema di gestione edificio</t>
  </si>
  <si>
    <t>Sistema di gestione a distanza</t>
  </si>
  <si>
    <t>Engineering supervisione e gestione edificio</t>
  </si>
  <si>
    <t>Engineering  e messa in funzione dei regolatori singoli ambienti</t>
  </si>
  <si>
    <t>Allacciamento componenti M-Bus</t>
  </si>
  <si>
    <t>Engineering  e messa in funzione regolazione estrazione laboratori</t>
  </si>
  <si>
    <t>Elaborazione elenco cavi e marcatura apperecchi in campo HKLS</t>
  </si>
  <si>
    <t>Elenco cavi e marcatura apparecchi regolazione laboratori</t>
  </si>
  <si>
    <t>Istruzione del personale</t>
  </si>
  <si>
    <t>Canaletta portautenze PVC: 80x40mm</t>
  </si>
  <si>
    <t>Canaletta portautenze PVC: 100x40mm</t>
  </si>
  <si>
    <t>Passerella portacavi zinc.: 75 x 75mm</t>
  </si>
  <si>
    <t>Passerella portacavi zinc.: 100 x 75mm</t>
  </si>
  <si>
    <t>Passerella portacavi zinc.: 150 x 75mm</t>
  </si>
  <si>
    <t>Passerella portacavi zinc.: 200 x 75mm</t>
  </si>
  <si>
    <t>Coperchio passerella, zincato: 75mm</t>
  </si>
  <si>
    <t>Coperchio passerella, zincato: 100mm</t>
  </si>
  <si>
    <t>Coperchio passerella, zincato: 150mm</t>
  </si>
  <si>
    <t>Coperchio passerella, zincato: 200mm</t>
  </si>
  <si>
    <t>Cavo in rame BACnet, TCP/IP</t>
  </si>
  <si>
    <t>Cavo rame schermato 3x25mm²+terra</t>
  </si>
  <si>
    <t>Cavo rame termoresist.: 3x1,5mm²</t>
  </si>
  <si>
    <t>Cavo rame termoresist.: 5x1,5mm²</t>
  </si>
  <si>
    <t>Cavo rame termoresist.: 5x2,5mm²</t>
  </si>
  <si>
    <t>Cavo rame termoresist.: 5x4mm²</t>
  </si>
  <si>
    <t>Cavo tipo FG7OM1 4x25mm²</t>
  </si>
  <si>
    <t>Trasformatore di sicurezza 250VA</t>
  </si>
  <si>
    <t>Punto allacciamento termostato ambiente</t>
  </si>
  <si>
    <t>Punto allacciamento e collegamento serranda tagliafuoco</t>
  </si>
  <si>
    <t>Punto allacciamento e collegamento ventilatore singolo</t>
  </si>
  <si>
    <t>Collegamento in cavo nella centrale termica/areazione</t>
  </si>
  <si>
    <t>Collegamento in cavo regolazione laboratori</t>
  </si>
  <si>
    <t>Collegamento di circuiti principali di potenza</t>
  </si>
  <si>
    <t>Valvola a sfera  1/2" - 3/4"</t>
  </si>
  <si>
    <t>Valvola a sfera 1" - 5/4"</t>
  </si>
  <si>
    <t>Valvola a sfera 6/4" - 2"</t>
  </si>
  <si>
    <t>Rubinetto ad angolo: 3/8" - 1/2"</t>
  </si>
  <si>
    <t>Saracinesca  flangiata DN 80 PN 16</t>
  </si>
  <si>
    <t>Valvola a manicotto con sede inclinata: G 2"</t>
  </si>
  <si>
    <t>Valvola a manicotto con sede inclinata: G 2 1/2"</t>
  </si>
  <si>
    <t>Valvola a sfera fino a 200°C  DN 15- PN 70 acciaio inox</t>
  </si>
  <si>
    <t>Valvola a sfera fino a 200°C   DN 20- PN 70 acciaio INOX</t>
  </si>
  <si>
    <t>Valvola a sfera fino a 200°C   DN 25- PN 70 acciaio INOX</t>
  </si>
  <si>
    <t>Valvola di ritegno: DN 15 - 1/2"</t>
  </si>
  <si>
    <t>Valvola di ritegno: DN 20 - 3/4"</t>
  </si>
  <si>
    <t>Valvola di ritegno: DN 25 - 1"</t>
  </si>
  <si>
    <t>Valvola di ritegno: DN 32 - 5/4"</t>
  </si>
  <si>
    <t>Valvola di ritegno: DN 40 - 6/4"</t>
  </si>
  <si>
    <t>Valvola di ritegno: DN 50 - 2"</t>
  </si>
  <si>
    <t>Valvola di ritegno: DN 65 - 2 1/2"</t>
  </si>
  <si>
    <t>Valvola di non ritorno a disco: DN 80 - 3"</t>
  </si>
  <si>
    <t>Disconnettore 2"</t>
  </si>
  <si>
    <t>Filtro a controlavaggio DN 65 filtro argentato</t>
  </si>
  <si>
    <t>Riduttore pressione DN 50</t>
  </si>
  <si>
    <t>Contatore Qn 1,5 montaggio a vista</t>
  </si>
  <si>
    <t>Contatore Qn 2,5 montaggio a vista</t>
  </si>
  <si>
    <t>Contatore Qn 6 montaggio a vista</t>
  </si>
  <si>
    <t>Contatore di acqua fredda e calda: DN 50 - 2" -20 m3/h</t>
  </si>
  <si>
    <t>Contatore di acqua fredda e calda: DN 40 - 6/4" -10 m3/h</t>
  </si>
  <si>
    <t>Contatore di acqua fredda e calda: DN 65  -40 m3/h</t>
  </si>
  <si>
    <t>Contatore di acqua fredda e calda: DN 80  -55 m3/h</t>
  </si>
  <si>
    <t>Contatore Qn 1,5  montaggio sotto intonaco</t>
  </si>
  <si>
    <t>Miscelatore termostatico DN 25</t>
  </si>
  <si>
    <t>Miscelatore termostatico DN 50</t>
  </si>
  <si>
    <t>Pompa di ricircolo 20-30</t>
  </si>
  <si>
    <t>Pompa di ricircolo 20-45</t>
  </si>
  <si>
    <t>Vaso d'espansione a membrana: 25 l</t>
  </si>
  <si>
    <t>Vaso d'espansione a bolle 1500 lt 10 bar</t>
  </si>
  <si>
    <t>Impianto addolcitore oscillante</t>
  </si>
  <si>
    <t>Impianto ad osmosi inversa 320 l/h</t>
  </si>
  <si>
    <t>Contenitore di raccolta permeato 2000 l</t>
  </si>
  <si>
    <t>Impianto intensificatrice pressione 4,2 m³/h 1,5 bar</t>
  </si>
  <si>
    <t>Rubinetto di erogazione 1/2"</t>
  </si>
  <si>
    <t>Targhetta</t>
  </si>
  <si>
    <t>Valvola a tre vie DN 15 PN 16</t>
  </si>
  <si>
    <t>Valvola a tre vie DN 20 PN 16</t>
  </si>
  <si>
    <t>Valvola a tre vie DN 25 PN 16</t>
  </si>
  <si>
    <t>Valvola a tre vie DN 32 PN 16</t>
  </si>
  <si>
    <t>Valvola a tre vie DN 40 PN 16</t>
  </si>
  <si>
    <t>Valvola a tre vie DN 50 PN 16</t>
  </si>
  <si>
    <t>Montaggio di un lavabo</t>
  </si>
  <si>
    <t>Montaggio di un miscelatore per lavabo</t>
  </si>
  <si>
    <t>Cassetta di risciacquo per WC sospeso</t>
  </si>
  <si>
    <t>Montaggio di un WC sospeso a cacciata</t>
  </si>
  <si>
    <t>Montaggio di un orinatoio</t>
  </si>
  <si>
    <t>Montaggio di un dispositivo di risciacquo per orinatoio</t>
  </si>
  <si>
    <t>Valvola da incasso 1/2"</t>
  </si>
  <si>
    <t>Valvola da incasso 3/4"</t>
  </si>
  <si>
    <t>Montaggio di un gruppo doccia da incasso</t>
  </si>
  <si>
    <t>Montaggio di un piatto doccia</t>
  </si>
  <si>
    <t>Montaggio di una cabina doccia</t>
  </si>
  <si>
    <t>Attacco in attesa per lavatrice</t>
  </si>
  <si>
    <t>WC per handicappati sospeso</t>
  </si>
  <si>
    <t>Lavabo per handicappati</t>
  </si>
  <si>
    <t>Accessori: Impugnatura ribaltabile per WC</t>
  </si>
  <si>
    <t>Accessori: Maniglioni per handicappati lineare o ad angolo</t>
  </si>
  <si>
    <t>Comando distanza per risciacquo WC</t>
  </si>
  <si>
    <t>Specchiera di cristallo reclinabile</t>
  </si>
  <si>
    <t>Specchiera di cristallo</t>
  </si>
  <si>
    <t>Montaggio di accessori locale bagno con due vite di fiss.</t>
  </si>
  <si>
    <t>Montaggio di accessori locale bagno con tre/quattro vite</t>
  </si>
  <si>
    <t>Segnali di sicurezza 20 x 20</t>
  </si>
  <si>
    <t>Costruzione portante apparecchi sanitari, grandezza 1</t>
  </si>
  <si>
    <t>Costruzione portante apparecchi sanitari, grandezza 2</t>
  </si>
  <si>
    <t>Modulo per lavabo</t>
  </si>
  <si>
    <t>Modulo universale per orinatoio ad incasso</t>
  </si>
  <si>
    <t>Piastra di fissaggio per rubinetteria sottotraccia</t>
  </si>
  <si>
    <t>Piastra per maniglie ribaltabili</t>
  </si>
  <si>
    <t>Pozzetto di scarico DN 50</t>
  </si>
  <si>
    <t>Pozzetto di scarico DN 100 per pavimenti con deflusso</t>
  </si>
  <si>
    <t>Scarico per terrazze DN 70</t>
  </si>
  <si>
    <t>Canaletta a feritoia in accaio inox</t>
  </si>
  <si>
    <t>Cassa di deposito, parte intermedia, con sifone e attacco</t>
  </si>
  <si>
    <t>Sifone da "s"  DN32</t>
  </si>
  <si>
    <t>Sifone da incasso</t>
  </si>
  <si>
    <t>Scarico tetto, coibentato, 2 flange a inceppamento, basso</t>
  </si>
  <si>
    <t>Scarico tetto, coibentato, 2 flange a inceppamento</t>
  </si>
  <si>
    <t>Scarico a ferritoia 750 mm</t>
  </si>
  <si>
    <t>Gruppo di sollevamento per acque nere 420 l</t>
  </si>
  <si>
    <t>Ventilatore per WC</t>
  </si>
  <si>
    <t>Armadio d'incasso per naspo</t>
  </si>
  <si>
    <t>Armadio d'incasso per estintore fino a 6 kg</t>
  </si>
  <si>
    <t>Attacco motopompa STORZ B</t>
  </si>
  <si>
    <t>Estintore a polvere</t>
  </si>
  <si>
    <t>Estintore a CO2</t>
  </si>
  <si>
    <t>Tamponamento antincendio ad anello 50 fino 80 mm</t>
  </si>
  <si>
    <t>Tamponamento antincendio ad anello 81 fino 115 mm</t>
  </si>
  <si>
    <t>Tamponamento antincendio ad anello 116 fino 130 mm</t>
  </si>
  <si>
    <t>Liquido antigelo premiscelato</t>
  </si>
  <si>
    <t>Tubo d'acciaio zincato con pezzi speciali DN32</t>
  </si>
  <si>
    <t>Tubo d'acciaio zincato con pezzi speciali DN 40</t>
  </si>
  <si>
    <t>Tubo d'acciaio zincato con pezzi speciali DN 50</t>
  </si>
  <si>
    <t>Tubo d'acciaio zincato con pezzi speciali DN65</t>
  </si>
  <si>
    <t>Tubo acciaio inox + pezzi speciali 12 x 1, 15 x 1</t>
  </si>
  <si>
    <t>Tubo acciaio inox + pezzi speciali 18 x 1</t>
  </si>
  <si>
    <t>Tubo acciaio inox + pezzi speciali 22 x 1,2</t>
  </si>
  <si>
    <t>Tubo acciaio inox + pezzi speciali 28 x 1,2</t>
  </si>
  <si>
    <t>Tubo acciaio inox + pezzi speciali 35 x 1,5</t>
  </si>
  <si>
    <t>Tubo acciaio inox + pezzi speciali 42 x 1,5</t>
  </si>
  <si>
    <t>Tubo acciaio inox + pezzi speciali 54 x 1,5</t>
  </si>
  <si>
    <t>Tubo acciaio inox + pezzi speciali 76 x 1,5</t>
  </si>
  <si>
    <t>Tubazione in acciaio Inox EN 1.4401 33,7 x 2 saldato</t>
  </si>
  <si>
    <t>Tubazione in acciaio Inox  EN 1.4401 48,3 x 2 saldato</t>
  </si>
  <si>
    <t>Tubazione in acciaio Inox  EN 1.4401 60,3 x 2 saldato</t>
  </si>
  <si>
    <t>Tubazione in acciaio Inox  EN 1.4401 76,1 x 2 saldato</t>
  </si>
  <si>
    <t>Tubazione in acciaio Inox  EN 1.4401 88,9 x 2 saldato</t>
  </si>
  <si>
    <t>Tubazione in acciaio Inox  EN 1.4401 114,3 x 2 saldato</t>
  </si>
  <si>
    <t>Tubazione in acciaio Inox  EN 1.4401 168,3 x 2 saldato</t>
  </si>
  <si>
    <t>Tubo in polietilene Pe-Xa 16 x 2,2</t>
  </si>
  <si>
    <t>Tubo in polietilene Pe-Xa 20 x 2,8</t>
  </si>
  <si>
    <t>Tubo in polietilene Pe-Xa 25 x 3,5</t>
  </si>
  <si>
    <t>Tubo in polietilene Pe-Xa 32 x 4,4</t>
  </si>
  <si>
    <t>Tubo in polietilene Pe-Xa 40 x 5,5</t>
  </si>
  <si>
    <t>Tubo in polietilene Pe-Xa 50 x 6,9</t>
  </si>
  <si>
    <t>Tubo in polietilene Pe-Xa 63 x 8,7</t>
  </si>
  <si>
    <t>Tubo in PE-HD DN 50 GAS</t>
  </si>
  <si>
    <t>Tubo in polietilene ad alta densità (PE-HD): da 90 x 5,4 mm</t>
  </si>
  <si>
    <t>Tubo in polietilene ad alta densità (PE-HD): da 110 x 6,6 mm</t>
  </si>
  <si>
    <t>Tubo in polietilene ad alta densità (PE-HD): da 125 x 7,4 mm</t>
  </si>
  <si>
    <t>Tubi di scarico Geberit PE-HD 100</t>
  </si>
  <si>
    <t>Tubi di scarico PP/fibre minerali ø 50</t>
  </si>
  <si>
    <t>Tubi di scarico PP/fibre minerali ø 75</t>
  </si>
  <si>
    <t>Tubi di scarico PP/fibre minerali 100</t>
  </si>
  <si>
    <t>Tubi in ghisa DN 100</t>
  </si>
  <si>
    <t>Curva in ghisa DN100/15°-90°</t>
  </si>
  <si>
    <t>Derivazione in ghisa DN 100/45-88°</t>
  </si>
  <si>
    <t>Tubo d'ispezione in ghisa DN 100</t>
  </si>
  <si>
    <t>Tubo PP fonoassorbente DN 70</t>
  </si>
  <si>
    <t>Tubo PP fonoassorbente DN 125</t>
  </si>
  <si>
    <t>Tubo di ispezione PP fonoassorbente DN 125</t>
  </si>
  <si>
    <t>Tubo in PVC per fognatura DN 100</t>
  </si>
  <si>
    <t>Tubo in PVC per fognatura DN 125</t>
  </si>
  <si>
    <t>Tubo in PVC per fognatura DN 150</t>
  </si>
  <si>
    <t>Tubo in PVC per fognatura DN 200</t>
  </si>
  <si>
    <t>Tubo in PVC per fognatura DN 250</t>
  </si>
  <si>
    <t>Curve 15°-45° per fognatura DN 150</t>
  </si>
  <si>
    <t>Curve 15°-45° per fognatura DN 200</t>
  </si>
  <si>
    <t>Curve 15°-45° per fognatura DN 250</t>
  </si>
  <si>
    <t>Derivazione (TEE) per tubazione di fognatura DN 150</t>
  </si>
  <si>
    <t>Derivazione (TEE) per tubazione di fognatura DN 200</t>
  </si>
  <si>
    <t>Derivazione (TEE) per tubazione di fognatura DN 250</t>
  </si>
  <si>
    <t>Areatore per Tubi di scarico DN 100</t>
  </si>
  <si>
    <t>Sovrapprezzo tubazioni a soffitto/parete DN 15</t>
  </si>
  <si>
    <t>Sovrapprezzo tubazioni a soffitto/parete DN 20</t>
  </si>
  <si>
    <t>Sovrapprezzo tubazioni a soffitto/parete DN 25</t>
  </si>
  <si>
    <t>Sovrapprezzo tubazioni a soffitto/parete DN 32</t>
  </si>
  <si>
    <t>Sovrapprezzo tubazioni a soffitto/parete DN 40</t>
  </si>
  <si>
    <t>Sovrapprezzo tubazioni a soffitto/parete DN 50</t>
  </si>
  <si>
    <t>Sovrapprezzo tubazioni a soffitto/parete DN 65-90</t>
  </si>
  <si>
    <t>Sovrapprezzo tubazioni a soffitto/parete DN 100-125</t>
  </si>
  <si>
    <t>Sovrapprezzo tubi scarico parete DN 150</t>
  </si>
  <si>
    <t>Mensole 41 x 41 x 2,5</t>
  </si>
  <si>
    <t>Isolamento sottotraccia 13 mm per DN 16</t>
  </si>
  <si>
    <t>Isolamento sottotraccia 13 mm per DN 20</t>
  </si>
  <si>
    <t>Isolamento sottotraccia 13 mm per DN 25</t>
  </si>
  <si>
    <t>Isolamento sottotraccia 13 mm per DN 32</t>
  </si>
  <si>
    <t>Isolamento sottotraccia 13 mm per DN 40</t>
  </si>
  <si>
    <t>Isolamento sottotraccia 13 mm per DN 50</t>
  </si>
  <si>
    <t>Isolamento sottotraccia 13 mm per DN 63+76</t>
  </si>
  <si>
    <t>Isolamento per tubazioni con lana di roccia spess. 30: ø 3/4"</t>
  </si>
  <si>
    <t>Isolamento per tubazioni con lana di roccia spess. 30: ø 1"</t>
  </si>
  <si>
    <t>Isolamento per tubazioni con lana di  roccia spess. 40: ø 4"</t>
  </si>
  <si>
    <t>Isolamento per tubazioni con lana di  roccia spess. 40: ø 5"</t>
  </si>
  <si>
    <t>Isolamento per tubi di scarico ø110 sottotraccia 6 mm</t>
  </si>
  <si>
    <t>Compressore d'aria  975 l/min 10 bar silenziato</t>
  </si>
  <si>
    <t>Contenitore aria compressa 500 l, 11 bar</t>
  </si>
  <si>
    <t>Essiccatoio ad assorbimento 935 l/min</t>
  </si>
  <si>
    <t>Separatore a ciclone 1600 m³/min</t>
  </si>
  <si>
    <t>Filtro per aria compressa 0,1 micrometri, 1100 l/min</t>
  </si>
  <si>
    <t>Filtro a carbonio attiva 830 l/min</t>
  </si>
  <si>
    <t>Tubo in alluminio per aria compressa quadr. 20 mm</t>
  </si>
  <si>
    <t>Valvola di chiusura per tubo in alum. 20 mm</t>
  </si>
  <si>
    <t>Colonna di discesa aria compressa D 14 per tubi allum. 20 mm</t>
  </si>
  <si>
    <t>Dotazione di tubazione della centrale aria compressa</t>
  </si>
  <si>
    <t>Tubo PVC per impianti aspirapolvere DN 50</t>
  </si>
  <si>
    <t>Tubo PVC per impianti aspirapolvere DN 63</t>
  </si>
  <si>
    <t>Tubo PVC per impianti aspirapolvere DN 80</t>
  </si>
  <si>
    <t>Prese aspiranti a muro</t>
  </si>
  <si>
    <t>Prese aspiranti a muro a vista</t>
  </si>
  <si>
    <t>Centrale di aspirazione 3-4 op.</t>
  </si>
  <si>
    <t>Separatore polveri con autopulizia</t>
  </si>
  <si>
    <t>Kit pulizia professional</t>
  </si>
  <si>
    <t>Stazione riduzione 1 stadio inversione auto 1+1 bombole</t>
  </si>
  <si>
    <t>Stazione riduzione 1 stadio inversione auto 2+2 bombole</t>
  </si>
  <si>
    <t>Tubo di rame: øa 10 x 1 mm</t>
  </si>
  <si>
    <t>Tubo di rame: øa 12 x 1 mm</t>
  </si>
  <si>
    <t>Tubo di rame: øa 16 x 1 mm</t>
  </si>
  <si>
    <t>Tubo di rame: øa 22 x 1 mm</t>
  </si>
  <si>
    <t>Tubo di rame: øa 28 x 1 mm</t>
  </si>
  <si>
    <t>Tubo di rame: øa 42 x 1 mm</t>
  </si>
  <si>
    <t>Valvola in linea NPTF 1/4</t>
  </si>
  <si>
    <t>Punto presa gas puri</t>
  </si>
  <si>
    <t>Sistema monitoraggio bombole gas</t>
  </si>
  <si>
    <t>Valvola elettrica gas tecnici</t>
  </si>
  <si>
    <t>Valvola elettrica gas tecnici protetto EX</t>
  </si>
  <si>
    <t>tubo di protezione per Gas fino DN32</t>
  </si>
  <si>
    <t>Centrale frigorifera -40°C/-15°C con quadro di comando</t>
  </si>
  <si>
    <t>Evaporatore cella A.0.24.c</t>
  </si>
  <si>
    <t>Evaporatore cella A.0.24.b</t>
  </si>
  <si>
    <t>Evaporatore cella A.0.24.a</t>
  </si>
  <si>
    <t>Evaporatore cella A.0.23</t>
  </si>
  <si>
    <t>Evaporatore cella A.0.22</t>
  </si>
  <si>
    <t>Evaporatore cella A.0.24, locali tecnici piano interrato</t>
  </si>
  <si>
    <t>Riempimento dell'impianto con fluido refrigerante Freon R404A</t>
  </si>
  <si>
    <t>Certificazione PED e documentazione impianto di raffredamento</t>
  </si>
  <si>
    <t>Assistenza per allacciamenti arredamenti</t>
  </si>
  <si>
    <t>Assistenza per allacciamenti alle infrastrutture pubbliche</t>
  </si>
  <si>
    <t>Lavabo singolo 45 x 35</t>
  </si>
  <si>
    <t>Lavabo singolo 50 x 47</t>
  </si>
  <si>
    <t>Lavabo singolo 60 x 46</t>
  </si>
  <si>
    <t>Lavabo singolo aula scolastica</t>
  </si>
  <si>
    <t>Lavabo singolo in acciaio inox 40 x 41</t>
  </si>
  <si>
    <t>Lavabo singolo in acciaio inox 50 x 40</t>
  </si>
  <si>
    <t>Lavabo singolo in acciaio inox 60 x 45</t>
  </si>
  <si>
    <t>Lavatoio doppio in acciaio inox 116 x 50</t>
  </si>
  <si>
    <t>Vuotatoio in acciaio inox 50 x 50 con griglia</t>
  </si>
  <si>
    <t>Lavello in acciaio inox 80 x 50</t>
  </si>
  <si>
    <t>Lavello in acciaio inox 100 x 50</t>
  </si>
  <si>
    <t>Lavello professionale 120 acciaio inox</t>
  </si>
  <si>
    <t>Lavello per cucina in acciaio inox 86 x 50</t>
  </si>
  <si>
    <t>Sifone per lavabo ø 40</t>
  </si>
  <si>
    <t>Sifone ad "s" in plastica 5/4" x 5/4"</t>
  </si>
  <si>
    <t>Rubinetto singolo da parete 186 mm</t>
  </si>
  <si>
    <t>Rubinetto singolo per lavabo 94 mm</t>
  </si>
  <si>
    <t>Rubinetto singolo per lavabo 131 mm</t>
  </si>
  <si>
    <t>WC-sospeso</t>
  </si>
  <si>
    <t>Sedile per WC</t>
  </si>
  <si>
    <t>Set di spazzola per WC</t>
  </si>
  <si>
    <t>Portacarta per WC INOX 5 rotoli</t>
  </si>
  <si>
    <t>Orinatoio</t>
  </si>
  <si>
    <t>Flussometro per orinatoio</t>
  </si>
  <si>
    <t>Gruppo doccia con braccio e soffione a piogga</t>
  </si>
  <si>
    <t>Doccia d'emergenzia</t>
  </si>
  <si>
    <t>Piatto doccia bianco 1 m x 1 m</t>
  </si>
  <si>
    <t>Cabina doccia 100 cm</t>
  </si>
  <si>
    <t>Erogatore di sapone liquido 500 ml</t>
  </si>
  <si>
    <t>Mensola con portasapone</t>
  </si>
  <si>
    <t>Erogatore di asciugamani di carta</t>
  </si>
  <si>
    <t>Cestino per rifiuti</t>
  </si>
  <si>
    <t>Unità trattamento aria per scuola 7800 m³/h-LU_01/02</t>
  </si>
  <si>
    <t>Unità trattamento aria per aria di mandata laboratorio 48400 m³/h-LU_04.a</t>
  </si>
  <si>
    <t>Unità trattamento aria per aria di ripresa laboratorio 47900 m³/h-LU_04.b</t>
  </si>
  <si>
    <t>Unità trattamento aria in mandata universitß 9600 m³/h-LU_03.a</t>
  </si>
  <si>
    <t>Unità trattamento aria di ripresa universitß 9900 m³/h-LU_03.b</t>
  </si>
  <si>
    <t>Unità trattamento aria di rip. laboratorio sterile 450 m³/h LU_05/06</t>
  </si>
  <si>
    <t>Unità trattamento aria per aria di mandata saldatura 20000 m³/h</t>
  </si>
  <si>
    <t>Unità trattamento aria per aria di mandata locale vernicatura 8000 m³/h</t>
  </si>
  <si>
    <t>Ventilatore per canale circolare in plastica 400-500 m³/h</t>
  </si>
  <si>
    <t>Ventilatore alta pressione 1800 m³/h</t>
  </si>
  <si>
    <t>Canali d'aria zincati</t>
  </si>
  <si>
    <t>Canali d'aria zincati rotondi 80-125</t>
  </si>
  <si>
    <t>Canali d'aria zincati rotondi 140-150-160</t>
  </si>
  <si>
    <t>Canali d'aria zincati rotondi 180-200</t>
  </si>
  <si>
    <t>Canali d'aria zincati rotondi 225-250</t>
  </si>
  <si>
    <t>Canali d'aria zincati rotondi 300</t>
  </si>
  <si>
    <t>Canali d'aria zincati rotondi 450-500</t>
  </si>
  <si>
    <t>Canali d'aria zincati rotondi perforato 500</t>
  </si>
  <si>
    <t>Canali dÆaria in PPs, rettangolare, lunghezza di bordo fino a 1500</t>
  </si>
  <si>
    <t>Canali dÆaria in PPs, rettangolare, lunghezza di bordo maggiore a 1500</t>
  </si>
  <si>
    <t>Tubo dÆaria in materiale PPs fino a ø110</t>
  </si>
  <si>
    <t>Tubo dÆaria in materiale PPs ø125</t>
  </si>
  <si>
    <t>Tubo dÆaria in materiale PPs da ø150 fino a ø160</t>
  </si>
  <si>
    <t>Tubo dÆaria in materiale PPs da ø180 fino a ø200</t>
  </si>
  <si>
    <t>Tubo dÆaria in materiale PPs da ø224 fino a ø250</t>
  </si>
  <si>
    <t>Tubo dÆaria in materiale PPs da ø280 fino a ø315</t>
  </si>
  <si>
    <t>Condotto flessibile in alluminio ø 100</t>
  </si>
  <si>
    <t>Condotto flessibile in alluminio ø 125</t>
  </si>
  <si>
    <t>Condotto flessibile in alluminio ø 140</t>
  </si>
  <si>
    <t>Condotto flessibile in alluminio ø 150</t>
  </si>
  <si>
    <t>Condotto flessibile in alluminio ø 160</t>
  </si>
  <si>
    <t>Condotto flessibile in alluminio ø 200</t>
  </si>
  <si>
    <t>Condotto flessibile in alluminio ø 250</t>
  </si>
  <si>
    <t>Isolamento esterno cauccifero sintetico con lamina d'aluminio</t>
  </si>
  <si>
    <t>Silenziatore per montaggio canale 48400 m³/h</t>
  </si>
  <si>
    <t>Silenziatore per montaggio canale 10.000 m³/h</t>
  </si>
  <si>
    <t>Silenziatore per montaggio canale 9500 m³/h</t>
  </si>
  <si>
    <t>Silenziatore per montaggio canale 8500 m³/h</t>
  </si>
  <si>
    <t>Silenziatore per montaggio canale 7500 m³/h</t>
  </si>
  <si>
    <t>Silenziatore per montaggio canale 5000 m³/h</t>
  </si>
  <si>
    <t>Silenziatore per montaggio canale 3200 m³/h/19dB</t>
  </si>
  <si>
    <t>Silenziatore per montaggio canale 3200 m³/h/9dB</t>
  </si>
  <si>
    <t>Silenziatore per montaggio canale 3000 m³/h/20dB</t>
  </si>
  <si>
    <t>Barretta equipotenziale doppia.</t>
  </si>
  <si>
    <t>Amplificatore multibanda.</t>
  </si>
  <si>
    <t>SAT- multiswitch in cascata.</t>
  </si>
  <si>
    <t>Partitore a due uscite 5-2400 MHz.</t>
  </si>
  <si>
    <t>Derivatore ad una uscita 5-2400 MHz.</t>
  </si>
  <si>
    <t>Derivatore a due uscite 5-2250 MHz, 10 dB.</t>
  </si>
  <si>
    <t>Derivatore a due uscite 5-2250 MHz, 15 dB.</t>
  </si>
  <si>
    <t>Unità centrale programmabile, 14DI, 2AI, 10Rel.</t>
  </si>
  <si>
    <t>Scheda interfaccia, PLC-GPRS/GSM.</t>
  </si>
  <si>
    <t>Scheda interfaccia, PLC-Profinet.</t>
  </si>
  <si>
    <t>Antenna per scheda interfaccia GSM.</t>
  </si>
  <si>
    <t>Programmazione dell'unità centrale, risp. modulo aggiuntivo.</t>
  </si>
  <si>
    <t>Attacco per termostato d'ambiente.</t>
  </si>
  <si>
    <t>Attacco per termostato esterno.</t>
  </si>
  <si>
    <t>Cavo scaldante per aree esterne, 90 W/m.</t>
  </si>
  <si>
    <t>Unità di controllo per riscaldamento di aree esterne.</t>
  </si>
  <si>
    <t>Sonda di temperatura e di umidità per pavimentazioni.</t>
  </si>
  <si>
    <t>Kit di collegamento.</t>
  </si>
  <si>
    <t>Allacciamento di cavi con sezioni di 2/3/4/5/6x0,50-1,5 mm².</t>
  </si>
  <si>
    <t>Allacciamento di cavi con sezioni di 3/4/5x2,5-4 mm².</t>
  </si>
  <si>
    <t>Allacciamento di cavi con sezioni di 3/4/5x6-10 mm².</t>
  </si>
  <si>
    <t>Allacciamento di cavi con sezioni di 4/5x16-25 mm².</t>
  </si>
  <si>
    <t>Perforazione con diametro da 130 a 170 mm.</t>
  </si>
  <si>
    <t>Perforazione con diametro da 170 a 205 mm.</t>
  </si>
  <si>
    <t>Perforazione con diametro da 205 a 260 mm.</t>
  </si>
  <si>
    <t>Perforazione con diametro da 260 a 300 mm.</t>
  </si>
  <si>
    <t>Perforazione con diametro da 300 a 350 mm.</t>
  </si>
  <si>
    <t>Sacchetti antifuoco, 720 gr, dimensioni 34x18x4 cm.</t>
  </si>
  <si>
    <t>Sacchetti antifuoco, 400 gr, dimensioni 34x18x2 cm.</t>
  </si>
  <si>
    <t>Mastice acrilico, cartuccia 300 ml.</t>
  </si>
  <si>
    <t>Barriera tagliafiamma fino a 0,05 m².</t>
  </si>
  <si>
    <t>Barriera tagliafiamma fino a 0,10 m².</t>
  </si>
  <si>
    <t>Barriera tagliafiamma fino a 0,18 m².</t>
  </si>
  <si>
    <t>Barriera tagliafiamma fino a 0,36 m².</t>
  </si>
  <si>
    <t>Adeguamento dell'impianto di distribuzione energia elettrica esistente</t>
  </si>
  <si>
    <t>Dichiarazione di conformità.</t>
  </si>
  <si>
    <t>Documentazione di manutenzione.</t>
  </si>
  <si>
    <t>Somma IMPIANTI TERMOSANITARI, IMPIANTI AERAZIONE, IMPIANTI REGOLAZIONE</t>
  </si>
  <si>
    <t>Impianti elettrici</t>
  </si>
  <si>
    <t>Somma Impianti elettrici</t>
  </si>
  <si>
    <t>Impianti elevatori</t>
  </si>
  <si>
    <t>Ascensori</t>
  </si>
  <si>
    <t>Ascensori ad azionamento elettrico</t>
  </si>
  <si>
    <t>* Pos. 1: Ascensore a fune senza locale separato per macchinario Lift L1</t>
  </si>
  <si>
    <t>* Pos. 2: Ascensore a fune senza locale separato per macchinario Lift L2</t>
  </si>
  <si>
    <t>* Pos. 3: Ascensore a fune senza locale separato per macchinario Lift L3</t>
  </si>
  <si>
    <t>* Pos. 4: Ascensore a fune senza locale separato per macchinario Lift L4</t>
  </si>
  <si>
    <t>* Pos. 5: Ascensore a fune senza locale separato per macchinario Lift L5</t>
  </si>
  <si>
    <t>* Pos. 6: Ascensore a fune senza locale separato per macchinario Lift L6  in ambiente esterno protetto</t>
  </si>
  <si>
    <t>Somma Impianti elevatori</t>
  </si>
  <si>
    <t>costi per la sicurezza</t>
  </si>
  <si>
    <t>Elenco dettagliato dei costi per la sicurezza</t>
  </si>
  <si>
    <t>Apprestamenti previsti nel PSC</t>
  </si>
  <si>
    <t>Recizioni - delimitazioni</t>
  </si>
  <si>
    <t>unità</t>
  </si>
  <si>
    <t>Messa a disposizione di recinzione da cantiere</t>
  </si>
  <si>
    <t>Spogliatoio e ufficio impresa:</t>
  </si>
  <si>
    <t>Monoblocco prefabbricato ad uso WC di cantiere:</t>
  </si>
  <si>
    <t>Misura di sicurezza contro la caduta dallalto - Ponteggio di facciata</t>
  </si>
  <si>
    <t>Ponteggi interni:</t>
  </si>
  <si>
    <t>Trabattelli sino a 5,00 m</t>
  </si>
  <si>
    <t>Trabattelli da 5,00 a 8,00 m</t>
  </si>
  <si>
    <t>Protezione fori</t>
  </si>
  <si>
    <t>Impalcati / tettoia</t>
  </si>
  <si>
    <t>Misure preventive e protettive, dispositivi di protezione individuale previsti nel PSC per lavorazioni interferenti</t>
  </si>
  <si>
    <t>Controllo del cantiere</t>
  </si>
  <si>
    <t>Riunione di coordinamento</t>
  </si>
  <si>
    <t>Impianti di terra e di protezione contro le scariche atmosferiche, impianti antincendio, impianti evacuazione fumi</t>
  </si>
  <si>
    <t>Realizzazione di impianto di terra per cantiere</t>
  </si>
  <si>
    <t>Mezzi e servizi di protezione collettiva</t>
  </si>
  <si>
    <t>cartellonistica di cantiere</t>
  </si>
  <si>
    <t>Cartello di forma triangolare, fondo giallo</t>
  </si>
  <si>
    <t>Pannello integrativo per cartelli della posizione 0.00.04.02</t>
  </si>
  <si>
    <t>Sistema di allarme</t>
  </si>
  <si>
    <t>Cassetta di pronto soccorso secondo la normativa vigente completa di presidi chirurgici e farmaceutici</t>
  </si>
  <si>
    <t>Messa a disposizione di lampeggiatore crepuscolare</t>
  </si>
  <si>
    <t>illuminazione di cantiere</t>
  </si>
  <si>
    <t>Linea elettrica</t>
  </si>
  <si>
    <t>Estintore</t>
  </si>
  <si>
    <t>Procedure contenute nel PSC e previste per specifici motivi di sicurezza</t>
  </si>
  <si>
    <t>Ripristino opere provvisionali</t>
  </si>
  <si>
    <t>Operatori accesso ed uscita</t>
  </si>
  <si>
    <t>Oneri di manutenzione degli apprestamenti</t>
  </si>
  <si>
    <t>Documentazione richiesta dal PSC</t>
  </si>
  <si>
    <t>Redazione delle procedure complementari e di dettaglio</t>
  </si>
  <si>
    <t>programmazione settimanale</t>
  </si>
  <si>
    <t>verifica e/o manutenzione delle opere provvisionali</t>
  </si>
  <si>
    <t>Fornitura di accessori per il servizio di impianti MT.</t>
  </si>
  <si>
    <t>Profilati e rete di protezione per box di contenimento trasformatore MT/BT.</t>
  </si>
  <si>
    <t>Tarature, messa in servizio e documentazione.</t>
  </si>
  <si>
    <t>Cavo, tipo FG7 OM1, sezione 1x16 mm².</t>
  </si>
  <si>
    <t>Cavo, tipo FG7 OM1, sezione 1x25 mm².</t>
  </si>
  <si>
    <t>E.22.92.10.h)</t>
  </si>
  <si>
    <t>E.22.92.10.i)</t>
  </si>
  <si>
    <t>E.22.92.10.j)</t>
  </si>
  <si>
    <t>E.22.92.10.k)</t>
  </si>
  <si>
    <t>E.22.92.10.l)</t>
  </si>
  <si>
    <t>E.22.92.10.m)</t>
  </si>
  <si>
    <t>E.22.92.10.n)</t>
  </si>
  <si>
    <t>E.22.92.10.o)</t>
  </si>
  <si>
    <t>E.22.93.10.a)</t>
  </si>
  <si>
    <t>E.22.93.10.b)</t>
  </si>
  <si>
    <t>E.22.93.10.c)</t>
  </si>
  <si>
    <t>E.22.93.10.d)</t>
  </si>
  <si>
    <t>E.22.94.01.a)</t>
  </si>
  <si>
    <t>E.22.95.01.a)</t>
  </si>
  <si>
    <t>E.22.95.01.b)</t>
  </si>
  <si>
    <t>E.22.95.01.c)</t>
  </si>
  <si>
    <t>E.22.95.01.d)</t>
  </si>
  <si>
    <t>E.22.95.01.e)</t>
  </si>
  <si>
    <t>E.22.96.01.a)</t>
  </si>
  <si>
    <t>E.22.96.01.c)</t>
  </si>
  <si>
    <t>E.22.96.20.a)</t>
  </si>
  <si>
    <t>E.22.97.01.a)</t>
  </si>
  <si>
    <t>E.22.97.10.a)</t>
  </si>
  <si>
    <t>E.22.97.30.a)</t>
  </si>
  <si>
    <t>E.22.98.01.a)</t>
  </si>
  <si>
    <t>E.22.98.10.a)</t>
  </si>
  <si>
    <t>E.23.01.01.a)</t>
  </si>
  <si>
    <t>E.23.20.01.e)</t>
  </si>
  <si>
    <t>E.23.20.01.g)</t>
  </si>
  <si>
    <t>E.23.20.01.m)</t>
  </si>
  <si>
    <t>E.23.20.01.p)</t>
  </si>
  <si>
    <t>E.23.20.10.m)</t>
  </si>
  <si>
    <t>E.25.01.01.d)</t>
  </si>
  <si>
    <t>E.25.01.05.a)</t>
  </si>
  <si>
    <t>E.25.01.05.b)</t>
  </si>
  <si>
    <t>E.25.01.10.b)</t>
  </si>
  <si>
    <t>E.25.01.10.d)</t>
  </si>
  <si>
    <t>E.25.01.10.g)</t>
  </si>
  <si>
    <t>E.25.01.10.r)</t>
  </si>
  <si>
    <t>E.25.10.10.a)</t>
  </si>
  <si>
    <t>E.25.10.10.b)</t>
  </si>
  <si>
    <t>E.25.10.10.d)</t>
  </si>
  <si>
    <t>E.25.10.10.g)</t>
  </si>
  <si>
    <t>E.25.15.01.a)</t>
  </si>
  <si>
    <t>E.25.15.01.b)</t>
  </si>
  <si>
    <t>E.25.15.01.d)</t>
  </si>
  <si>
    <t>E.25.60.10.a)</t>
  </si>
  <si>
    <t>E.25.60.10.d)</t>
  </si>
  <si>
    <t>E.25.60.10.e)</t>
  </si>
  <si>
    <t>E.25.60.15.a)</t>
  </si>
  <si>
    <t>E.25.60.30.a)</t>
  </si>
  <si>
    <t>E.25.60.30.b)</t>
  </si>
  <si>
    <t>E.25.60.30.c)</t>
  </si>
  <si>
    <t>E.25.60.30.d)</t>
  </si>
  <si>
    <t>E.25.60.30.e)</t>
  </si>
  <si>
    <t>E.25.60.32.a)</t>
  </si>
  <si>
    <t>E.25.60.32.b)</t>
  </si>
  <si>
    <t>E.25.60.34.a)</t>
  </si>
  <si>
    <t>E.25.60.34.b)</t>
  </si>
  <si>
    <t>E.25.60.34.c)</t>
  </si>
  <si>
    <t>E.25.60.34.d)</t>
  </si>
  <si>
    <t>E.25.60.80.a)</t>
  </si>
  <si>
    <t>E.25.60.80.b)</t>
  </si>
  <si>
    <t>E.25.60.80.c)</t>
  </si>
  <si>
    <t>E.25.60.80.d)</t>
  </si>
  <si>
    <t>E.25.60.90.a)</t>
  </si>
  <si>
    <t>E.25.60.95.c)</t>
  </si>
  <si>
    <t>E.27.01.05.a)</t>
  </si>
  <si>
    <t>E.27.01.10.a)</t>
  </si>
  <si>
    <t>E.27.01.10.b)</t>
  </si>
  <si>
    <t>E.27.01.10.c)</t>
  </si>
  <si>
    <t>E.27.01.20.a)</t>
  </si>
  <si>
    <t>E.27.01.20.b)</t>
  </si>
  <si>
    <t>E.27.01.20.c)</t>
  </si>
  <si>
    <t>E.27.01.30.a)</t>
  </si>
  <si>
    <t>E.27.01.40.a)</t>
  </si>
  <si>
    <t>E.27.01.40.b)</t>
  </si>
  <si>
    <t>E.27.01.60.a)</t>
  </si>
  <si>
    <t>E.27.01.60.b)</t>
  </si>
  <si>
    <t>E.27.01.60.c)</t>
  </si>
  <si>
    <t>E.27.20.01.c)</t>
  </si>
  <si>
    <t>E.27.20.01.f)</t>
  </si>
  <si>
    <t>E.27.20.01.n)</t>
  </si>
  <si>
    <t>E.27.20.01.s)</t>
  </si>
  <si>
    <t>E.27.20.01.y)</t>
  </si>
  <si>
    <t>E.27.20.20.a)</t>
  </si>
  <si>
    <t>E.27.20.20.e)</t>
  </si>
  <si>
    <t>E.27.30.01.a)</t>
  </si>
  <si>
    <t>E.27.30.01.b)</t>
  </si>
  <si>
    <t>E.27.30.01.m)</t>
  </si>
  <si>
    <t>E.27.30.01.s)</t>
  </si>
  <si>
    <t>E.27.50.01.a)</t>
  </si>
  <si>
    <t>E.27.50.01.b)</t>
  </si>
  <si>
    <t>E.29.01.01.b)</t>
  </si>
  <si>
    <t>E.29.30.01.a)</t>
  </si>
  <si>
    <t>E.29.30.01.e)</t>
  </si>
  <si>
    <t>E.29.50.01.a)</t>
  </si>
  <si>
    <t>E.29.50.01.b)</t>
  </si>
  <si>
    <t>E.29.50.01.c)</t>
  </si>
  <si>
    <t>E.29.50.10.b)</t>
  </si>
  <si>
    <t>E.29.50.10.e)</t>
  </si>
  <si>
    <t>E.29.50.10.g)</t>
  </si>
  <si>
    <t>E.29.50.10.s)</t>
  </si>
  <si>
    <t>E.29.60.01.a)</t>
  </si>
  <si>
    <t>E.29.60.10.g)</t>
  </si>
  <si>
    <t>E.29.60.10.i)</t>
  </si>
  <si>
    <t>E.29.60.10.o)</t>
  </si>
  <si>
    <t>E.29.70.01.a)</t>
  </si>
  <si>
    <t>E.29.70.10.d)</t>
  </si>
  <si>
    <t>E.29.70.10.e)</t>
  </si>
  <si>
    <t>E.29.70.10.f)</t>
  </si>
  <si>
    <t>E.30.01.01.a)</t>
  </si>
  <si>
    <t>E.30.01.01.e)</t>
  </si>
  <si>
    <t>E.30.01.01.m)</t>
  </si>
  <si>
    <t>E.30.01.01.n)</t>
  </si>
  <si>
    <t>E.30.01.20.a)</t>
  </si>
  <si>
    <t>E.35.01.01.a)</t>
  </si>
  <si>
    <t>E.35.01.10.a)</t>
  </si>
  <si>
    <t>E.35.01.10.c)</t>
  </si>
  <si>
    <t>E.35.20.01.a)</t>
  </si>
  <si>
    <t>E.35.20.01.b)</t>
  </si>
  <si>
    <t>E.35.20.01.c)</t>
  </si>
  <si>
    <t>E.35.20.01.d)</t>
  </si>
  <si>
    <t>E.36.01.01.a)</t>
  </si>
  <si>
    <t>E.36.01.01.b)</t>
  </si>
  <si>
    <t>E.36.01.01.c)</t>
  </si>
  <si>
    <t>E.36.01.01.d)</t>
  </si>
  <si>
    <t>E.37.01.01.c)</t>
  </si>
  <si>
    <t>E.37.01.01.d)</t>
  </si>
  <si>
    <t>E.37.01.01.e)</t>
  </si>
  <si>
    <t>E.37.01.01.f)</t>
  </si>
  <si>
    <t>E.37.01.01.g)</t>
  </si>
  <si>
    <t>E.37.50.01.b)</t>
  </si>
  <si>
    <t>E.37.50.01.c)</t>
  </si>
  <si>
    <t>E.37.50.10.a)</t>
  </si>
  <si>
    <t>E.37.50.20.b)</t>
  </si>
  <si>
    <t>E.37.50.20.c)</t>
  </si>
  <si>
    <t>E.37.50.20.d)</t>
  </si>
  <si>
    <t>E.37.50.20.e)</t>
  </si>
  <si>
    <t>E.40.10.01.a)</t>
  </si>
  <si>
    <t>E.50.01.01.a)</t>
  </si>
  <si>
    <t>E.50.01.01.b)</t>
  </si>
  <si>
    <t>16.</t>
  </si>
  <si>
    <t>16.1</t>
  </si>
  <si>
    <t>16.1.80</t>
  </si>
  <si>
    <t>16.1.80.50</t>
  </si>
  <si>
    <t>16.1.80.51</t>
  </si>
  <si>
    <t>16.1.80.52</t>
  </si>
  <si>
    <t>16.1.80.53</t>
  </si>
  <si>
    <t>16.1.80.54</t>
  </si>
  <si>
    <t>16.1.80.56</t>
  </si>
  <si>
    <t>5668691FC8</t>
  </si>
  <si>
    <t xml:space="preserve">
Recupero dell ́area ex Maso Stadio in località Laimburg / Vadena
</t>
  </si>
  <si>
    <t>Codice CIG:</t>
  </si>
  <si>
    <t>No.</t>
  </si>
  <si>
    <t>Pos.n.</t>
  </si>
  <si>
    <t>Denominazione</t>
  </si>
  <si>
    <t>Unità di misura</t>
  </si>
  <si>
    <t>Quantità</t>
  </si>
  <si>
    <t>Prezzo unitario</t>
  </si>
  <si>
    <t>Prezzo totale (quantità per prezzo unitario)</t>
  </si>
  <si>
    <t>ONERI DI SICUREZZA:</t>
  </si>
  <si>
    <t>Somma lavori senza oneri di sicurezza</t>
  </si>
  <si>
    <t>Somma</t>
  </si>
  <si>
    <t>Somma oneri di sicurezza</t>
  </si>
  <si>
    <t xml:space="preserve">
RIEPILOGO
</t>
  </si>
  <si>
    <t xml:space="preserve">
Importo Lavori a MISURA
</t>
  </si>
  <si>
    <t xml:space="preserve">
Importo Lavori a CORPO
</t>
  </si>
  <si>
    <t xml:space="preserve">
IMPORTO TOTALE offerto per lavori a corpo e/o ad misura SENZA ONERI DI SICUREZZA
</t>
  </si>
  <si>
    <t>Importo a base d'asta senza oneri di sicurezza</t>
  </si>
  <si>
    <t>Ribasso d'asta in %</t>
  </si>
  <si>
    <t>Ribasso in lettere</t>
  </si>
  <si>
    <t xml:space="preserve">
Oneri di sicurezza
</t>
  </si>
  <si>
    <t xml:space="preserve">
IMPORTO COMPLESSIVO DEI LAVORI CON GLI ONERI DI SICUREZZA
</t>
  </si>
  <si>
    <t xml:space="preserve">Data: </t>
  </si>
  <si>
    <r>
      <t xml:space="preserve">Firma digitale rappresentante legale dell'impresa </t>
    </r>
    <r>
      <rPr>
        <b/>
        <sz val="9"/>
        <rFont val="Arial"/>
        <family val="2"/>
      </rPr>
      <t>singola</t>
    </r>
  </si>
  <si>
    <r>
      <t xml:space="preserve">Firma digitale rappresentante legale della </t>
    </r>
    <r>
      <rPr>
        <b/>
        <sz val="9"/>
        <rFont val="Arial"/>
        <family val="2"/>
      </rPr>
      <t>capogruppo</t>
    </r>
  </si>
  <si>
    <r>
      <t xml:space="preserve">Firma digitale rappresentante legale </t>
    </r>
    <r>
      <rPr>
        <b/>
        <sz val="9"/>
        <rFont val="Arial"/>
        <family val="2"/>
      </rPr>
      <t>mandante/cooptata</t>
    </r>
  </si>
  <si>
    <t>Prezzi unitari</t>
  </si>
  <si>
    <t>Oneri generali di cantiere</t>
  </si>
  <si>
    <t>Monoblocchi prefabbricati</t>
  </si>
  <si>
    <t>Ufficio Direzione Lavori</t>
  </si>
  <si>
    <t>a c</t>
  </si>
  <si>
    <t>quantità</t>
  </si>
  <si>
    <t>Sala riunione</t>
  </si>
  <si>
    <t>Tabelloni di cantiere</t>
  </si>
  <si>
    <t>Consegna documentazione</t>
  </si>
  <si>
    <t>Oneri per la redazione del PIMUS</t>
  </si>
  <si>
    <t>Oneri per la verifica dellimpianto elettrico</t>
  </si>
  <si>
    <t>Oneri generali</t>
  </si>
  <si>
    <t>Oneri di sicurezza</t>
  </si>
  <si>
    <t>Cavo, tipo FG7 OM1, sezione 1x35 mm².</t>
  </si>
  <si>
    <t>Cavo, tipo FG7 OM1, sezione 1x50 mm².</t>
  </si>
  <si>
    <t>Cavo, tipo FG7 OM1, sezione 1x70 mm².</t>
  </si>
  <si>
    <t>Cavo, tipo FG7 OM1, sezione 1x95 mm².</t>
  </si>
  <si>
    <t>Cavo, tipo FG7 OM1, sezione 1x120 mm².</t>
  </si>
  <si>
    <t>Cavo, tipo FG7 OM1, sezione 1x150 mm².</t>
  </si>
  <si>
    <t>Cavo, tipo FG7 OM1, sezione 1x240 mm².</t>
  </si>
  <si>
    <t>Cavo, tipo FG7 OM1, sezione 2x1,5 mm².</t>
  </si>
  <si>
    <t>Cavo, tipo FG7 OM1, sezione 2x4 mm².</t>
  </si>
  <si>
    <t>Cavo, tipo FG7 OM1, sezione 3x1,5 mm².</t>
  </si>
  <si>
    <t>Cavo, tipo FG7 OM1, sezione 3x2,5 mm².</t>
  </si>
  <si>
    <t>Cavo, tipo FG7 OM1, sezione 3x4 mm².</t>
  </si>
  <si>
    <t>Cavo, tipo FG7 OM1, sezione 3x6 mm².</t>
  </si>
  <si>
    <t>Cavo, tipo FG7 OM1, sezione 3x10 mm².</t>
  </si>
  <si>
    <t>Cavo, tipo FG7 OM1, sezione 4x2,5 mm².</t>
  </si>
  <si>
    <t>Cavo, tipo FG7 OM1, sezione 5x1,5 mm².</t>
  </si>
  <si>
    <t>Cavo, tipo FG7 OM1, sezione 5x2,5 mm².</t>
  </si>
  <si>
    <t>Cavo, tipo FG7 OM1, sezione 5x4 mm².</t>
  </si>
  <si>
    <t>Cavo, tipo FG7 OM1, sezione 5x6 mm².</t>
  </si>
  <si>
    <t>Cavo, tipo FG7 OM1, sezione 5x10 mm².</t>
  </si>
  <si>
    <t>Cavo, tipo FG7 OM1, sezione 5x16 mm².</t>
  </si>
  <si>
    <t>Cavo, tipo FG7 OM1, sezione 5x25 mm².</t>
  </si>
  <si>
    <t>Cavo, tipo FG7 OM1, sezione 7x1,5 mm².</t>
  </si>
  <si>
    <t>Cavo, tipo FG7 OM1, sezione 10x1,5 mm².</t>
  </si>
  <si>
    <t>Cavo, tipo FG10 OM1 RF 31-22, sezione 3x2,5 mm².</t>
  </si>
  <si>
    <t>Cavo, tipo FG10 OM1 RF 31-22, sezione 3x10 mm².</t>
  </si>
  <si>
    <t>Cavo, tipo FG10 OM1 RF 31-22, sezione 5x6 mm².</t>
  </si>
  <si>
    <t>Cavo, tipo FG10 OM1 RF 31-22, sezione 5x16 mm².</t>
  </si>
  <si>
    <t>Cavo, tipo N07 V-K, sezione 1x6 mm², giallo verde.</t>
  </si>
  <si>
    <t>Cavo, tipo N07 V-K, sezione 1x10 mm², giallo verde.</t>
  </si>
  <si>
    <t>Cavo, tipo N07 V-K, sezione 1x16 mm², giallo verde.</t>
  </si>
  <si>
    <t>Cavo, tipo N07 V-K, sezione 1x25 mm², giallo verde.</t>
  </si>
  <si>
    <t>Cavo, tipo N07 V-K, sezione 1x35 mm², giallo verde.</t>
  </si>
  <si>
    <t>Cavo, tipo N07 V-K, sezione 1x50 mm², giallo verde.</t>
  </si>
  <si>
    <t>Cavo, tipo N07 V-K, sezione 1x70 mm², giallo verde.</t>
  </si>
  <si>
    <t>Cavo, tipo N07 V-K, sezione 1x120 mm², giallo verde.</t>
  </si>
  <si>
    <t>Cavo, tipo N07 V-K, sezione 1x240 mm², giallo verde.</t>
  </si>
  <si>
    <t>Cavo dati per Profibus, 2x1 mm².</t>
  </si>
  <si>
    <t>Cavo dati per sistemi a bus, tipo YCYM, 2x2x0,80 mm².</t>
  </si>
  <si>
    <t>Cavo bus per impianti rivelazione incendio, tipo G3, 2x0,80 mm².</t>
  </si>
  <si>
    <t>Cavo dati per sistemi di controllo, cat. 5, 4x2x0,6 mm².</t>
  </si>
  <si>
    <t>Cavo telefonico a coppie, 2CP+T.</t>
  </si>
  <si>
    <t>Cavo telefonico a coppie, 5CP+T.</t>
  </si>
  <si>
    <t>Cavo coassiale schermato, tipo RG 58 C/U, impedenza 50 ohm.</t>
  </si>
  <si>
    <t>Cavo coassiale schermato, D 6,8 mm, impedenza 75 ohm.</t>
  </si>
  <si>
    <t>Cavo, tipo RG7 H1R, 15/20 kV, sezione 1x95 mm².</t>
  </si>
  <si>
    <t>Giunto per cavo da 5x1,5 a 6 mm².</t>
  </si>
  <si>
    <t>Giunto per cavo da 5x10 a 16 mm².</t>
  </si>
  <si>
    <t>Giunto per cavo da 5x16 a 25 mm².</t>
  </si>
  <si>
    <t>Giunto per cavo unipolare da 16 a 185 mm².</t>
  </si>
  <si>
    <t>Giunto per cavo unipolare da 50 a 400 mm².</t>
  </si>
  <si>
    <t>Tubo corrugato flessibile pesante, diametro 25 mm.</t>
  </si>
  <si>
    <t>Tubo corrugato flessibile pesante, diametro 32 mm.</t>
  </si>
  <si>
    <t>Tubo corrugato flessibile pesante, diametro 40 mm.</t>
  </si>
  <si>
    <t>Tubo corrugato flessibile pesante, diametro 50 mm.</t>
  </si>
  <si>
    <t>Tubo isolante rigido pesante in PVC, diametro 25 mm.</t>
  </si>
  <si>
    <t>Tubo isolante rigido pesante in PVC, diametro 32 mm.</t>
  </si>
  <si>
    <t>Tubo flessibile con spirale in PVC rigido, diametro 14 mm.</t>
  </si>
  <si>
    <t>Tubo flessibile con spirale in PVC rigido, diametro 16 mm.</t>
  </si>
  <si>
    <t>Tubo flessibile con spirale in PVC rigido, diametro 20 mm.</t>
  </si>
  <si>
    <t>Tubo flessibile con spirale in PVC rigido, diametro 25 mm.</t>
  </si>
  <si>
    <t>Tubo flessibile con spirale in PVC rigido, diametro 32 mm.</t>
  </si>
  <si>
    <t>Tubo di protezione, ricoperto in PVC e treccia in acciaio, D interno 25 mm.</t>
  </si>
  <si>
    <t>Tubo di protezione, ricoperto in PVC e treccia in acciaio, D interno 33 mm.</t>
  </si>
  <si>
    <t>Tubo di protezione, ricoperto in PVC e treccia in acciaio, D interno 40 mm.</t>
  </si>
  <si>
    <t>Tubo in acciaio zincato, diametro 20 mm.</t>
  </si>
  <si>
    <t>Tubo in acciaio zincato, diametro 25 mm.</t>
  </si>
  <si>
    <t>Tubo in acciaio zincato, diametro 32 mm.</t>
  </si>
  <si>
    <t>Tubo in acciaio zincato, diametro 40 mm.</t>
  </si>
  <si>
    <t>Tubo in acciaio Inox, diametro 20 mm.</t>
  </si>
  <si>
    <t>Tubo in acciaio Inox, diametro 25 mm.</t>
  </si>
  <si>
    <t>Tubo in acciaio Inox, diametro 32 mm.</t>
  </si>
  <si>
    <t>Tubazione passacavo in PE-HD, diametro DN 63/52 mm.</t>
  </si>
  <si>
    <t>Tubazione passacavo in PE-HD, diametro DN 90/75 mm.</t>
  </si>
  <si>
    <t>Tubazione passacavo in PE-HD, diametro DN 110/94 mm.</t>
  </si>
  <si>
    <t>Tubazione passacavo in PE-HD, diametro DN 160/138 mm.</t>
  </si>
  <si>
    <t>Canale portacavi forato, altezza 75 mm, larghezza 200 mm.</t>
  </si>
  <si>
    <t>Canale portacavi forato, altezza 75 mm, larghezza 300 mm.</t>
  </si>
  <si>
    <t>Canale portacavi forato, altezza 75 mm, larghezza 400 mm.</t>
  </si>
  <si>
    <t>Canale portacavi forato, altezza 75 mm, larghezza 200 mm, con separatore.</t>
  </si>
  <si>
    <t>Canale portacavi forato, altezza 75 mm, larghezza 300 mm, con separatore.</t>
  </si>
  <si>
    <t>Canale portacavi forato, altezza 75 mm, larghezza 400 mm, con separatore.</t>
  </si>
  <si>
    <t>Passerella a traversini portacavi, altezza 54 mm, larghezza 300 mm.</t>
  </si>
  <si>
    <t>Passerella a traversini portacavi, altezza 54 mm, larghezza 400 mm.</t>
  </si>
  <si>
    <t>Coperchio per canale portacavi, larghezza 300 mm.</t>
  </si>
  <si>
    <t>Coperchio per canale portacavi, larghezza 400 mm.</t>
  </si>
  <si>
    <t>Canaletta portacavi in PVC, dimensione 60x40 mm.</t>
  </si>
  <si>
    <t>Canaletta portacavi in PVC, dimensione 80x60 mm.</t>
  </si>
  <si>
    <t>Cassetta di derivazione, dimensioni 118x96x70 mm (PT3).</t>
  </si>
  <si>
    <t>Cassetta di derivazione, dimensioni 160x130x70 mm (PT5).</t>
  </si>
  <si>
    <t>Cassetta di derivazione, dimensioni 196x152x70 mm (PT6).</t>
  </si>
  <si>
    <t>Cassetta di derivazione, dimensioni 294x152x70 mm (PT7).</t>
  </si>
  <si>
    <t>Cassetta di derivazione, dimensioni 392x152x70 mm (PT8).</t>
  </si>
  <si>
    <t>Cassetta di derivazione, dimensioni 480x160x70 mm (PT9).</t>
  </si>
  <si>
    <t>Cassetta di derivazione, dimensioni 516x294x80 mm (PT11).</t>
  </si>
  <si>
    <t>Cassetta di derivazione, dimensioni 520x260x121mm.</t>
  </si>
  <si>
    <t>Cassetta di derivazione, dimensioni 190x140x70 mm.</t>
  </si>
  <si>
    <t>Cassetta di derivazione, dimensioni 240x190x90 mm.</t>
  </si>
  <si>
    <t>Cassetta di derivazione, dimensioni 300x220x120 mm.</t>
  </si>
  <si>
    <t>Cassetta di derivazione, dimensioni 380x300x120 mm.</t>
  </si>
  <si>
    <t>Canale portautenze in alluminio, dimensioni 130x70 mm.</t>
  </si>
  <si>
    <t>Alimentazione canali portautenze, esecuzione sotto intonaco.</t>
  </si>
  <si>
    <t>Torretta a scomparsa a 4 (8) unità modulari.</t>
  </si>
  <si>
    <t>Torretta a scomparsa a 8 (16) unità modulari.</t>
  </si>
  <si>
    <t>Torretta uscita cavi a scomparsa, apertura ca. 100x180 mm.</t>
  </si>
  <si>
    <t>Colonna di comando, 100x50 mm, altezza 1000 mm.</t>
  </si>
  <si>
    <t>Pozzetto in calcestruzzo armato, dimensioni 40x40x40(H)x4 cm.</t>
  </si>
  <si>
    <t>Pozzetto in calcestruzzo armato, dimensioni 80x80x100(H)x7 cm.</t>
  </si>
  <si>
    <t>Pozzetto in calcestruzzo armato, dimensioni 100x100x100(H)x8 cm.</t>
  </si>
  <si>
    <t>Chiusino d'ispezione in ghisa, dimensioni 400x400 mm.</t>
  </si>
  <si>
    <t>Chiusino d'ispezione in ghisa, dimensioni 600x600 mm.</t>
  </si>
  <si>
    <t>Scavo a sezione ristretta, pavimentazione con terra.</t>
  </si>
  <si>
    <t>Scavo eseguito a mano in materiale di qualunque consistenza e natura.</t>
  </si>
  <si>
    <t>Armadio di distribuzione, dimensioni 700x2200x800 mm.</t>
  </si>
  <si>
    <t>Armadio di distribuzione, dimensioni 1000x2200x400 mm.</t>
  </si>
  <si>
    <t>Armadio di distribuzione, dimensioni 700x2200x400 mm.</t>
  </si>
  <si>
    <t>Sistema di barre di rame, 2500 A, lunghezza 800 mm.</t>
  </si>
  <si>
    <t>Sistema di barre di rame, 2500 A, lunghezza 2000 mm, verticale.</t>
  </si>
  <si>
    <t>Sistema di barre di rame, 1600 A, lunghezza 600 mm.</t>
  </si>
  <si>
    <t>Sistema di barre di rame, 800 A, lunghezza 1000 mm.</t>
  </si>
  <si>
    <t>Sistema di barre di rame, 800 A, lunghezza 700 mm.</t>
  </si>
  <si>
    <t>Sistema di barre di rame, 800 A, lunghezza 2000 mm, verticale.</t>
  </si>
  <si>
    <t>Sistema di barre di rame, 400 A, lunghezza 700 mm.</t>
  </si>
  <si>
    <t>Sistema di barre di rame, 250 A, lunghezza 700 mm.</t>
  </si>
  <si>
    <t>Quadro di distribuzione, dimensioni 700x2100x250 mm.</t>
  </si>
  <si>
    <t>Quadro di distribuzione, dimensioni 1000x2100x250 mm.</t>
  </si>
  <si>
    <t>Centralino da incasso per 36 moduli.</t>
  </si>
  <si>
    <t>Centralini da parete per 12 moduli.</t>
  </si>
  <si>
    <t>Centralino da parete a due file, per 96 moduli.</t>
  </si>
  <si>
    <t>Centralino da parete a due file, per 120 moduli.</t>
  </si>
  <si>
    <t>Interruttore automatico, 10 A, 2P.</t>
  </si>
  <si>
    <t>Interruttore automatico, 16 A, 2P.</t>
  </si>
  <si>
    <t>Interruttore automatico, 20 A, 2P.</t>
  </si>
  <si>
    <t>Interruttore automatico, 32 A, 2P.</t>
  </si>
  <si>
    <t>Interruttore automatico, 40 A, 2P.</t>
  </si>
  <si>
    <t>Interruttore automatico, 10 A, 4P.</t>
  </si>
  <si>
    <t>Interruttore automatico, 16 A, 4P.</t>
  </si>
  <si>
    <t>Interruttore automatico, 20 A, 4P.</t>
  </si>
  <si>
    <t>Interruttore automatico, 25 A, 4P.</t>
  </si>
  <si>
    <t>Interruttore automatico, 32 A, 4P.</t>
  </si>
  <si>
    <t>Interruttore automatico, 40 A, 4P.</t>
  </si>
  <si>
    <t>Interruttore automatico, 50 A, 4P.</t>
  </si>
  <si>
    <t>Interruttore automatico, 80 A, 4P.</t>
  </si>
  <si>
    <t>Interruttore automatico, 63 A, 4P.</t>
  </si>
  <si>
    <t>Interruttore automatico di potenza, 125 A, 4P.</t>
  </si>
  <si>
    <t>Interruttore automatico di potenza, 160 A, 4P.</t>
  </si>
  <si>
    <t>Interruttore automatico di potenza, 250 A, 4P.</t>
  </si>
  <si>
    <t>Interruttore automatico di potenza, 315 A, 4P.</t>
  </si>
  <si>
    <t>Interruttore automatico di potenza, 800 A, 4P.</t>
  </si>
  <si>
    <t>Interruttore automatico di potenza, 630 A, 4P.</t>
  </si>
  <si>
    <t>Interruttore automatico di potenza, 1600 A, 4P.</t>
  </si>
  <si>
    <t>Interblocco per interruttori di potenza da 1000 A a 1600 A.</t>
  </si>
  <si>
    <t>Comando motore per interruttore di potenza da 1000 A a 1600 A.</t>
  </si>
  <si>
    <t>Interruttore differenziale, 2P 25 A, 30 mA.</t>
  </si>
  <si>
    <t>Interruttore differenziale, 4P 25 A, 30 mA.</t>
  </si>
  <si>
    <t>Interruttore differenziale, 4P 25 A, 300 mA.</t>
  </si>
  <si>
    <t>Interruttore differenziale, 2P 40 A, 30 mA.</t>
  </si>
  <si>
    <t>Interruttore differenziale, 4P 40 A, 30 mA.</t>
  </si>
  <si>
    <t>Interruttore differenziale, 4P 40 A, 300 mA.</t>
  </si>
  <si>
    <t>Interruttore differenziale, 2P 63 A, 300 mA.</t>
  </si>
  <si>
    <t>Interruttore differenziale, 4P 63 A, 300 mA.</t>
  </si>
  <si>
    <t>Interruttore differenziale, 4P 63 A, 500 mA.</t>
  </si>
  <si>
    <t>Relè differenziali fronte quadro.</t>
  </si>
  <si>
    <t>Riduttore di corrente toroidale, D 80 mm.</t>
  </si>
  <si>
    <t>Riduttore di corrente toroidale, D 110 mm.</t>
  </si>
  <si>
    <t>Kit per fissaggio relè su fronte quadro.</t>
  </si>
  <si>
    <t>Interruttore magnetotermico differenziale, 1P+N 10 A, 30 mA.</t>
  </si>
  <si>
    <t>Interruttore magnetotermico differenziale, 1P+N 16 A, 30 mA.</t>
  </si>
  <si>
    <t>Interruttore di manovra, 40 A, 2P.</t>
  </si>
  <si>
    <t>Interruttore di manovra, 40 A, 3P+N .</t>
  </si>
  <si>
    <t>Interruttore di manovra, 63 A, 3P+N .</t>
  </si>
  <si>
    <t>Interruttore di manovra, 80 A, 3P+N.</t>
  </si>
  <si>
    <t>Interruttore di manovra, 125 A, 3P+N.</t>
  </si>
  <si>
    <t>Interruttore di manovra, 160 A, 4P.</t>
  </si>
  <si>
    <t>Base portafusibili, 1P+N 20 A.</t>
  </si>
  <si>
    <t>Base portafusibili, 3P+N 20 A.</t>
  </si>
  <si>
    <t>Base portafusibili, 3P+N 100 A.</t>
  </si>
  <si>
    <t>Basi portafusibili con sezionatore, 1P+N 25 A.</t>
  </si>
  <si>
    <t>Multimetro digitale con inserzione a trasformatore di corrente.</t>
  </si>
  <si>
    <t>Trasformatore di corrente, 250/5 A.</t>
  </si>
  <si>
    <t>Trasformatore di corrente, 400/5 A.</t>
  </si>
  <si>
    <t>Trasformatore di corrente, 2000/5 A.</t>
  </si>
  <si>
    <t>Contatore di energia trifase, inserzione diretta 65 A.</t>
  </si>
  <si>
    <t>Limitatore di sovratensioni modulare quadripolare.</t>
  </si>
  <si>
    <t>Limitatore di sovratensioni modulare bipolare.</t>
  </si>
  <si>
    <t>Contatto ausiliario per interruttori automatici, 2NA.</t>
  </si>
  <si>
    <t>Contatto ausiliario per interruttori automatici, 2NC.</t>
  </si>
  <si>
    <t>Contatto ausiliario per interruttori differenziali, 1NA+1NC.</t>
  </si>
  <si>
    <t>Lampada di segnalazione, 230 V.</t>
  </si>
  <si>
    <t>Lampada di segnalazione tripla, 230 V.</t>
  </si>
  <si>
    <t>Bobina a lancio di corrente per interruttori automatici, 110-415 VAC.</t>
  </si>
  <si>
    <t>Relè, 4NA 24 A, tensione di azionamento 230 V.</t>
  </si>
  <si>
    <t>Alimentatore, 230 V AC/24 V DC, 1 A.</t>
  </si>
  <si>
    <t>Trasformatore SELV, 1500 VA, 230 V/24-0-24 V.</t>
  </si>
  <si>
    <t>Punto luce con 1 derivazione lampada, sotto intonaco.</t>
  </si>
  <si>
    <t>Punto luce con 1 derivazione lampada, a parete.</t>
  </si>
  <si>
    <t>Punto luce con 2 derivazioni lampade, a parete.</t>
  </si>
  <si>
    <t>Punto luce con 3 derivazioni lampade, a parete.</t>
  </si>
  <si>
    <t>Punto luce con 4 derivazioni lampade, a parete.</t>
  </si>
  <si>
    <t>Punto luce con 2 derivazioni lampade a deviatore, sotto intonaco.</t>
  </si>
  <si>
    <t>Punto luce con 1 derivazione lampada a deviatore, a parete.</t>
  </si>
  <si>
    <t>Punto luce con 4 derivazione lampada a deviatore, a parete.</t>
  </si>
  <si>
    <t>Punto luce con 2 derivazioni lampade a deviatore e invertitore, sotto intonaco.</t>
  </si>
  <si>
    <t>Punto luce sotto intonaco con comandi centralizzati.</t>
  </si>
  <si>
    <t>Punto luce sotto intonaco in parallelo, risp. punto luce aggiuntivo.</t>
  </si>
  <si>
    <t>Punto luce a parete con comandi centralizzati.</t>
  </si>
  <si>
    <t>Punto luce a parete in parallelo, risp. punto luce aggiuntivo.</t>
  </si>
  <si>
    <t>Punto luce in parallelo per apparecchi in binari portanti (linea fino a m 8).</t>
  </si>
  <si>
    <t>Sovrapprezzo per posa punto luce in calcestruzzo, 35 mm, con canalina.</t>
  </si>
  <si>
    <t>Sovrapprezzo per posa punto luce in calcestruzzo, 60 mm, con canalina.</t>
  </si>
  <si>
    <t>Scatola per attacco lampada a soffitto o a parete, 35 mm.</t>
  </si>
  <si>
    <t>Scatola per attacco lampada a soffitto o a parete, 60 mm.</t>
  </si>
  <si>
    <t xml:space="preserve">Scatola portafrutti per fissaggio a viti o a graffette. </t>
  </si>
  <si>
    <t>Canalina da incasso a soffitto, lunghezza 300 mm.</t>
  </si>
  <si>
    <t>Pulsante illuminato completo di attacco sotto intonaco.</t>
  </si>
  <si>
    <t>Pulsante illuminato completo di attacco a parete.</t>
  </si>
  <si>
    <t>Sovrapprezzo per lunghezza compresa tra 20 m e 40 m.</t>
  </si>
  <si>
    <t>Sovrapprezzo per lunghezza compresa tra 20 m e 60 m.</t>
  </si>
  <si>
    <t>Sovrapprezzo per lunghezza compresa tra 20 m e 80 m.</t>
  </si>
  <si>
    <t>Attacco per apparecchi di comando e di automazione, in esecuzione sotto intonaco.</t>
  </si>
  <si>
    <t>Attacco per apparecchi di comando e di automazione, in esecuzione a parete.</t>
  </si>
  <si>
    <t>Interruttori per comando a distanza/relè a passo, 1NA 16 A, 230 V.</t>
  </si>
  <si>
    <t>Interruttore di prossimità, 180°, altezza montaggio 1,1 m, IP20.</t>
  </si>
  <si>
    <t>Interruttore di prossimità, 180°, altezza montaggio 2,2 m, IP20.</t>
  </si>
  <si>
    <t>Interruttore di prossimità, 220°, distanza di rilevamento 12 m, IP55.</t>
  </si>
  <si>
    <t>Interruttore di prossimità, 220°, distanza di rilevamento 16 m, IP55.</t>
  </si>
  <si>
    <t>Interruttore di prossimità, 360°, distanza di rilevamento 16 m, IP55.</t>
  </si>
  <si>
    <t>Rilevatore di presenza, 360°, montaggio a soffitto, IP20.</t>
  </si>
  <si>
    <t>Lampada di segnalazione a LED, 71x71mm.</t>
  </si>
  <si>
    <t>Regolatore di giri per motori monofasi.</t>
  </si>
  <si>
    <t>Apparecchio stagno, 2x18 W T26, EVG.</t>
  </si>
  <si>
    <t>Apparecchio stagno, 1x35 W T16, EVG.</t>
  </si>
  <si>
    <t>Apparecchio stagno, 1x49 W T16, EVG.</t>
  </si>
  <si>
    <t>Apparecchio stagno, 2x28 W T16, EVG.</t>
  </si>
  <si>
    <t>Apparecchio stagno, 2x35 W T16, EVG.</t>
  </si>
  <si>
    <t>Elemento binario portante zincato, dimensioni 60x50 mm.</t>
  </si>
  <si>
    <t>Apparecchio da parete/soffitto, 1x60 W, D 250 mm, IP55.</t>
  </si>
  <si>
    <t>Punto luce (linea di potenza e bus).</t>
  </si>
  <si>
    <t>Punto luce parallelo (linea di potenza e bus).</t>
  </si>
  <si>
    <t>Punto luce parallelo (linea di potenza e bus), in controsoffitto.</t>
  </si>
  <si>
    <t>Punto luce per rivelatore di prossimità, di presenza, ecc.</t>
  </si>
  <si>
    <t>Attacco per sensori e moduli di comando (solo bus).</t>
  </si>
  <si>
    <t>Pulsante, 1 canale senza posizione centrale neutra.</t>
  </si>
  <si>
    <t>Pulsante, 2 canali senza posizione centrale neutra.</t>
  </si>
  <si>
    <t>Pulsante, 1 canale con posizione centrale neutra.</t>
  </si>
  <si>
    <t>Pulsante, 2 canali con posizione centrale neutra.</t>
  </si>
  <si>
    <t>Pulsante universale a sensore, 2 canali.</t>
  </si>
  <si>
    <t>Pulsante universale a sensore, 3 canali.</t>
  </si>
  <si>
    <t>Pulsante universale a sensore, 4 canali.</t>
  </si>
  <si>
    <t>Pulsante universale a sensore, modulo aggiuntivo, 4 canali.</t>
  </si>
  <si>
    <t>Accoppiatore.</t>
  </si>
  <si>
    <t>KNX Facility Colour Touch Panel IP.</t>
  </si>
  <si>
    <t>Attuatore a 4 uscite.</t>
  </si>
  <si>
    <t>Attuatore a 8 uscite.</t>
  </si>
  <si>
    <t>Gateway DALI.</t>
  </si>
  <si>
    <t>Attuatore per tapparelle a 4 canali.</t>
  </si>
  <si>
    <t>Attuatore per tapparelle a 8 canali.</t>
  </si>
  <si>
    <t>Accoppiatore di campo/di linea.</t>
  </si>
  <si>
    <t>Modulo applicativo logico.</t>
  </si>
  <si>
    <t>Interfaccia dati USB.</t>
  </si>
  <si>
    <t>Orologio interruttore annuale a 4 canali.</t>
  </si>
  <si>
    <t>Ricevitore segnale radio DCF77.</t>
  </si>
  <si>
    <t>Rivelatore di presenza e di movimento a soffitto.</t>
  </si>
  <si>
    <t>Rivelatore di prossimità, 180°, H 1,10 m.</t>
  </si>
  <si>
    <t>Rivelatore di prossimità, 180°, H 2,20 m.</t>
  </si>
  <si>
    <t>Stazione meteo.</t>
  </si>
  <si>
    <t>Sensore combinato per la rivelazione di dati meteo.</t>
  </si>
  <si>
    <t>Sensore di temperatura.</t>
  </si>
  <si>
    <t>Alimentatore, 640 mA.</t>
  </si>
  <si>
    <t>Alimentatore per stazione meteo.</t>
  </si>
  <si>
    <t>Rappresentazione dinamica dell'impianto.</t>
  </si>
  <si>
    <t>Programmazione ed attribuzione di un indirizzo fisico.</t>
  </si>
  <si>
    <t>Programmazione di un interfacciamenti o indirizzo di gruppo.</t>
  </si>
  <si>
    <t>Messa in funzione, documentazione e variazioni.</t>
  </si>
  <si>
    <t>Punto presa da 10 A sotto intonaco.</t>
  </si>
  <si>
    <t>Punto presa da 10 A con comando a interruttore da 10 A sotto intonaco.</t>
  </si>
  <si>
    <t>Punto presa da 16 A sotto intonaco.</t>
  </si>
  <si>
    <t>Punto presa parallela da 16 A sotto intonaco.</t>
  </si>
  <si>
    <t>Punto presa da 16 A per canale portautenze o torrette a pavimento sotto intonaco.</t>
  </si>
  <si>
    <t>Punto presa parallela da 16 A per canale portautenze o torrette a pavimento sotto intonaco.</t>
  </si>
  <si>
    <t>Punto presa da 16 A con portello apribile, IP 55, sotto intonaco.</t>
  </si>
  <si>
    <t>Punto presa CEE 5P 16 A sotto intonaco, IP44.</t>
  </si>
  <si>
    <t>Punto presa da 16 A a parete.</t>
  </si>
  <si>
    <t>Sovrapprezzo per punto presa in calcestruzzo.</t>
  </si>
  <si>
    <t>Quadretto prese, tipo "A" (S+5P16A).</t>
  </si>
  <si>
    <t>Quadretto prese, tipo "B" (2/S+2/5P16A).</t>
  </si>
  <si>
    <t>Quadretto prese, tipo "F" (2/S+5P16A+24 V).</t>
  </si>
  <si>
    <t>Quadretto prese, tipo "F2" (2/S+5P16A+24 V), IP55.</t>
  </si>
  <si>
    <t>Quadretto prese, tipo "AH" (S+2P16A+5P16).</t>
  </si>
  <si>
    <t>Sovrapprezzo per contenitori con 2 prese e 6 UM.</t>
  </si>
  <si>
    <t>Sovrapprezzo per contenitori con 4 prese e 12 UM.</t>
  </si>
  <si>
    <t>Elemento rettilineo, L 3,0 m, 4P, 160 A.</t>
  </si>
  <si>
    <t>Angolo orizzontale destro/sinistro 90°, 4P, 160 A.</t>
  </si>
  <si>
    <t>Angolo verticale destro/sinistro a 90°, 4P, 160 A.</t>
  </si>
  <si>
    <t>Elemento a T orizzontale, 4P, 160 A.</t>
  </si>
  <si>
    <t>Alimentazione testata, destra o sinistra, 4P, 160 A.</t>
  </si>
  <si>
    <t>Testata di chiusura, 4P, 160 A, IP55.</t>
  </si>
  <si>
    <t>Manicotto di congiunzione, 160 A, IP55.</t>
  </si>
  <si>
    <t>Cassetta di derivazione, 32 A.</t>
  </si>
  <si>
    <t>Cassetta di derivazione, 63 A.</t>
  </si>
  <si>
    <t>Cassetta di derivazione, 125 A.</t>
  </si>
  <si>
    <t>Pulsante di sgancio per interruzione alimentazione principale.</t>
  </si>
  <si>
    <t>Pulsante di sgancio per interruzione alimentazione ascensore.</t>
  </si>
  <si>
    <t>Pulsante di sgancio per interruzione illuminazione d'emergenza centralizzata.</t>
  </si>
  <si>
    <t>Pulsante di sgancio per interruzione UPS.</t>
  </si>
  <si>
    <t>Pulsante di sgancio per gruppo elettrogeno d'emergenza.</t>
  </si>
  <si>
    <t>Pulsante di sgancio per impianti MT.</t>
  </si>
  <si>
    <t>Attacco alimentazione per utenze fisse.</t>
  </si>
  <si>
    <t xml:space="preserve">Attacco e fornitura di aspiratore per WC, bagno, ecc. con timer.  </t>
  </si>
  <si>
    <t>Attacco per cappa aspirazione fumi cucina.</t>
  </si>
  <si>
    <t>Attacco per cappa aspirazione da laboratorio.</t>
  </si>
  <si>
    <t>Attacco per cappa aspirazione da laboratorio con regolatore di giri.</t>
  </si>
  <si>
    <t>Attacco per orinatoio.</t>
  </si>
  <si>
    <t>Attacco per telo schermo, incluso pulsante a doppio bilanciere e linea di alimentazione per telo schermo.</t>
  </si>
  <si>
    <t>Attacco per azionamento tapparella con pulsante a doppio bilanciere.</t>
  </si>
  <si>
    <t>Attacco per azionamento tapparella in partenza dal modulo di comando.</t>
  </si>
  <si>
    <t>Sovrapprezzo per attacchi vari per posa in calcestruzzo.</t>
  </si>
  <si>
    <t>Attacco per illuminazione d'emergenza sotto intonaco.</t>
  </si>
  <si>
    <t>Attacco per illuminazione d'emergenza a parete.</t>
  </si>
  <si>
    <t>Attacco per illuminazione d'emergenza in cavo ignifugo, sotto intonaco.</t>
  </si>
  <si>
    <t>Attacco per illuminazione d'emergenza, a parete.</t>
  </si>
  <si>
    <t>Attacco per illuminazione d'emergenza in cavo ignifugo, a parete.</t>
  </si>
  <si>
    <t>Apparecchio di emergenza, 8 W, 1 h, IP40.</t>
  </si>
  <si>
    <t>Apparecchio di emergenza, 24 W, 1 h, IP40.</t>
  </si>
  <si>
    <t>Apparecchio di emergenza, 24 W, 1 h, IP65.</t>
  </si>
  <si>
    <t>Sistema di alimentazione centralizzata, 90 Ah/216 V.</t>
  </si>
  <si>
    <t>Smistamento alimentazione centralizzata, 23,3/49,5/49,5 Ah/216 V.</t>
  </si>
  <si>
    <t>Sottostazione di alimentazione, Università.</t>
  </si>
  <si>
    <t>Sottostazione di alimentazione, scuola it.</t>
  </si>
  <si>
    <t>Sottostazione di alimentazione, scuola ted.</t>
  </si>
  <si>
    <t>Modulo di gestione, 8 - 400 W.</t>
  </si>
  <si>
    <t>Modulo trifase a logica invertita.</t>
  </si>
  <si>
    <t>Apparecchio di emergenza, 8 W T16, IP40, sotto intonaco.</t>
  </si>
  <si>
    <t>Apparecchio di emergenza, 8 W T16, IP65, a parete.</t>
  </si>
  <si>
    <t>Apparecchio di emergenza, 24 W T16, IP40, sotto intonaco.</t>
  </si>
  <si>
    <t>Apparecchio di emergenza, 24 W T16, IP65, a parete.</t>
  </si>
  <si>
    <t>Apparecchio di segnalazione monofacciale, 226x134x13 mm.</t>
  </si>
  <si>
    <t>Apparecchio di segnalazione bifacciale, 226x134x13 mm.</t>
  </si>
  <si>
    <t>Gruppo statico di continuità, 3 kVA, 10 min.</t>
  </si>
  <si>
    <t>Gruppo statico di continuità, 20 kVA, 15 min.</t>
  </si>
  <si>
    <t>Gruppo statico di continuità, 30 kVA, 15 min.</t>
  </si>
  <si>
    <t>Gruppo statico di continuità, 50 kVA, 15 min.</t>
  </si>
  <si>
    <t>Gruppo elettrogeno d'emergenza, 910 kVA, 400 V, con cofanatura insonorizzata.</t>
  </si>
  <si>
    <t>Cisterna per carburante, 3000 l, gasolio 1000 l.</t>
  </si>
  <si>
    <t>Tubazione di sfiato per cisterna, lunghezza 5 m, G 5/4".</t>
  </si>
  <si>
    <t>Leva a strappo per valvola di chiusura rapida.</t>
  </si>
  <si>
    <t>Teleindicatore pneumatico di livello del combustibile.</t>
  </si>
  <si>
    <t>Tubo per gasolio in rame, diametro 16*1 mm.</t>
  </si>
  <si>
    <t>Tubo per gasolio in rame, diametro 18*1 mm.</t>
  </si>
  <si>
    <t>Sistema di caricamento automatico per serbatoio incorporato.</t>
  </si>
  <si>
    <t>Impianto camino per gas di scarico, diametro interno 300 mm.</t>
  </si>
  <si>
    <t>Canale in lamiera d'acciaio zincata a sezione rettangolare.</t>
  </si>
  <si>
    <t>Griglia di aerazione vano gruppo elettrogeno, dimensioni 2500x1500 mm.</t>
  </si>
  <si>
    <t>Estintore a polvere, da 6 kg, classe 21A-89B-C.</t>
  </si>
  <si>
    <t>Segnaletica, porta documenti e lampada ricaricabile.</t>
  </si>
  <si>
    <t>Bandella di messa a terra zincata, 30x3,5 mm.</t>
  </si>
  <si>
    <t>Tondino in acciaio zincato, diametro mm 8.</t>
  </si>
  <si>
    <t>Tondino in acciaio zincato, diametro mm 10.</t>
  </si>
  <si>
    <t>Corda di rame nuda, 16 mm² (7x1,70 mm²).</t>
  </si>
  <si>
    <t>Corda di rame nuda, 25 mm² (7x2,14 mm²).</t>
  </si>
  <si>
    <t>Corda di rame nuda, 35 mm² (7x2,52 mm²).</t>
  </si>
  <si>
    <t>Dispersore in profilato d'acciaio, lunghezza mm 1500.</t>
  </si>
  <si>
    <t>Barra di equipotenzialità corta.</t>
  </si>
  <si>
    <t>Barra di equipotenzialità lunga.</t>
  </si>
  <si>
    <t>Collare per la messa a terra di tubi zincati fino ad un diametro di 15 mm.</t>
  </si>
  <si>
    <t>Collare per la messa a terra di tubi zincati fino ad un diametro di 20 mm.</t>
  </si>
  <si>
    <t>Collare per la messa a terra di tubi zincati fino ad un diametro di 25 mm.</t>
  </si>
  <si>
    <t>Collare per la messa a terra di tubi zincati fino ad un diametro di 32 mm.</t>
  </si>
  <si>
    <t>Collare per la messa a terra di tubi zincati fino ad un diametro di 40 mm.</t>
  </si>
  <si>
    <t>Collare per la messa a terra di tubi zincati fino ad un diametro di 50 mm.</t>
  </si>
  <si>
    <t>Collare per la messa a terra di tubi zincati fino ad un diametro di 65 mm.</t>
  </si>
  <si>
    <t>Collare per la messa a terra di tubi zincati fino ad un diametro di 80 mm.</t>
  </si>
  <si>
    <t>Collare per la messa a terra di tubi zincati, a bandella zincata, per tubi con un diametro oltre 80 mm fino a 160 mm.</t>
  </si>
  <si>
    <t>Collare per la messa a terra di tubi in rame fino ad un diametro di 10 mm.</t>
  </si>
  <si>
    <t>Collare per la messa a terra di tubi in rame fino ad un diametro di 15 mm.</t>
  </si>
  <si>
    <t>Collare per la messa a terra di tubi in rame fino ad un diametro di 20 mm.</t>
  </si>
  <si>
    <t>Collare per la messa a terra di tubi in rame fino ad un diametro di 25 mm.</t>
  </si>
  <si>
    <t>Collare per la messa a terra di tubi in rame fino ad un diametro di 32 mm.</t>
  </si>
  <si>
    <t>Collare per la messa a terra di tubi in rame fino ad un diametro di 40 mm.</t>
  </si>
  <si>
    <t>Collare per la messa a terra di tubi in rame fino ad un diametro di 50 mm.</t>
  </si>
  <si>
    <t>Collare per la messa a terra di tubi in rame fino ad un diametro di 65 mm.</t>
  </si>
  <si>
    <t>Impianto equipotenziale locale caldaia.</t>
  </si>
  <si>
    <t>Impianto equipotenziale centrale aria condizionata.</t>
  </si>
  <si>
    <t>Impianto equipotenziale centrale ventilazione.</t>
  </si>
  <si>
    <t>Impianto equipotenziale sala macchina ascensore e vano corsa.</t>
  </si>
  <si>
    <t>Fascia anticorrosiva per posa interrata.</t>
  </si>
  <si>
    <t>Fascia anticorrosiva per posa fuori terra.</t>
  </si>
  <si>
    <t>Misurazione, verifica e collaudo dell'impianto di terra.</t>
  </si>
  <si>
    <t>Tondino zincato a caldo, diametro 8 mm.</t>
  </si>
  <si>
    <t>Tondino zincato a caldo, diametro 8 mm, con guaina in PVC.</t>
  </si>
  <si>
    <t>Cassetta di sezionamento da incasso con morsetto.</t>
  </si>
  <si>
    <t>Misurazione, verifica e collaudo dell'impianto di protezione contro i fulmini.</t>
  </si>
  <si>
    <t>Attacco per rivelatore gas e pulsante d'emergenza.</t>
  </si>
  <si>
    <t>Attacco per sottocentrale.</t>
  </si>
  <si>
    <t>Attacco per avvisatore lampeggiante e sirena interna.</t>
  </si>
  <si>
    <t>Rivelatore gas metano.</t>
  </si>
  <si>
    <t>Rivelatore gas anidride carbonica CO2.</t>
  </si>
  <si>
    <t>Rivelatore ossigeno O2/azoto N2.</t>
  </si>
  <si>
    <t>Rivelatore idrogeno H2.</t>
  </si>
  <si>
    <t>Rivelatore anidride solforosa SO2.</t>
  </si>
  <si>
    <t>Centrale gas principale.</t>
  </si>
  <si>
    <t>Sottocentrale gas.</t>
  </si>
  <si>
    <t>Pulsante d'emergenza allarme gas.</t>
  </si>
  <si>
    <t>Avvisatore lampeggiante con sirena interna.</t>
  </si>
  <si>
    <t>Messa in servizio del sistema di rivelazione gas.</t>
  </si>
  <si>
    <t>Attacco per rivelatori e pulsanti d'emergenza.</t>
  </si>
  <si>
    <t>Attacco per campana piezoelettronica, sirena interna o esterna.</t>
  </si>
  <si>
    <t>Attacco per fermo elettromagnetico per porta tagliafuoco.</t>
  </si>
  <si>
    <t>Attacco per comando infissi per evacuazione fumo.</t>
  </si>
  <si>
    <t>Attacco serranda tagliafuoco motorizzata</t>
  </si>
  <si>
    <t>Rivelatore a tecnica multisensor.</t>
  </si>
  <si>
    <t>Rivelatore ottico di fumo.</t>
  </si>
  <si>
    <t>Rivelatore termodifferenziale.</t>
  </si>
  <si>
    <t>Pulsante d'emergenza.</t>
  </si>
  <si>
    <t>Sirena per interni.</t>
  </si>
  <si>
    <t>Sirena interna con luce flash e pannello di indicazione.</t>
  </si>
  <si>
    <t>Sirena esterna con luce flash.</t>
  </si>
  <si>
    <t>Centrale rivelazione incendio per montaggio a rack a 19".</t>
  </si>
  <si>
    <t>Modulo loop analogico per 127 partecipanti bus.</t>
  </si>
  <si>
    <t>Scheda di espansione di 3 moduli loop analogici.</t>
  </si>
  <si>
    <t>Interfaccia universale.</t>
  </si>
  <si>
    <t>Controller IGIS Loop.</t>
  </si>
  <si>
    <t>OPC server per sistema di gestione.</t>
  </si>
  <si>
    <t>Touch Screen/PC, 19", diagonale 48 cm.</t>
  </si>
  <si>
    <t>Pacchetto software sistema di gestione.</t>
  </si>
  <si>
    <t>Ripetitore ottico per rivelatori singoli.</t>
  </si>
  <si>
    <t>Elettromagnete, 75 kg.</t>
  </si>
  <si>
    <t>Messa in servizio sistema rivelazione incendio e gestione.</t>
  </si>
  <si>
    <t>Attacco per telefono completo di presa RJ11, supporto e placca.</t>
  </si>
  <si>
    <t>Attacco per telefono per chiamata d'emergenza dall'ascensore.</t>
  </si>
  <si>
    <t>Centrale telefonica digitale, versione da 19 " rack, 11 slot liberi.</t>
  </si>
  <si>
    <t>Centrale telefonica digitale, versione da 19 " rack, 6 slot liberi.</t>
  </si>
  <si>
    <t>Telefono digitale principale.</t>
  </si>
  <si>
    <t>Telefono digitale secondario.</t>
  </si>
  <si>
    <t>Combinatore telefonico con scheda di espansione GSM.</t>
  </si>
  <si>
    <t>Attacco rete dati per due prese (rotonda).</t>
  </si>
  <si>
    <t>Attacco rete dati per due prese per canale o torretta (rotonda).</t>
  </si>
  <si>
    <t>Quadro per rete dati, 42U, dimensioni 600x2000x800 mm.</t>
  </si>
  <si>
    <t>Quadro per rete dati, 42U, dimensioni 800x2000x800 mm.</t>
  </si>
  <si>
    <t>Quadro per rete dati a muro, 27U, dimensioni 600x1300x600 mm.</t>
  </si>
  <si>
    <t>Modulo ventilatori per montaggio a rack da 19".</t>
  </si>
  <si>
    <t>Kit di messa a terra con accessori.</t>
  </si>
  <si>
    <t>Pannello di alimentazione con prese Schuko.</t>
  </si>
  <si>
    <t>Pannello vuoto di attestazione, 19", 1 U, per il montaggio di 24 RJ45 connettori.</t>
  </si>
  <si>
    <t>Pannello passacavi pieno, 19", 1 U, con quattro supporti.</t>
  </si>
  <si>
    <t>Pannello passacavi pieno, 19", 2 U, con quattro supporti.</t>
  </si>
  <si>
    <t>Pannello passacavi con spazzola, 19", 1 U.</t>
  </si>
  <si>
    <t>Canale portacavi verticale, 19", 40 U, per armadi con altezza fino a 2000 mm.</t>
  </si>
  <si>
    <t>Ripiano, 19", 2 U, per apparecchi non standard da 19".</t>
  </si>
  <si>
    <t>Pannello cieco, 19", 1 U.</t>
  </si>
  <si>
    <t>Pannello cieco, 19", 2 U.</t>
  </si>
  <si>
    <t>Pannello cieco, 19", 3 U.</t>
  </si>
  <si>
    <t>Modulo permutatore telefonico di categoria 3, 24xRJ45, non schermato.</t>
  </si>
  <si>
    <t>Modulo permutatore telefonico di categoria 3, 48xRJ45, non schermato.</t>
  </si>
  <si>
    <t>Pannello di attestazione per cavi di fibra ottica, 19", 1 U, con 12 connettori SC.</t>
  </si>
  <si>
    <t>Connettore presa dati, categoria 6, 1xRJ45, schermato.</t>
  </si>
  <si>
    <t>Connettore per fonia, categoria 3, 1xRJ45, non schermato.</t>
  </si>
  <si>
    <t>Connettorizzazione del cavo in fibra ottica con connettore del tipo ST o SC.</t>
  </si>
  <si>
    <t>Cordone, RJ45-RJ45, FTP, cat. 6, L 1,0 m.</t>
  </si>
  <si>
    <t>Cordone, RJ45-RJ45, FTP, cat. 6, L 2,0 m.</t>
  </si>
  <si>
    <t>Cordone, RJ45-RJ45, FTP, cat. 6, L 3,0 m.</t>
  </si>
  <si>
    <t>Cordone per telefonia, RJ45-RJ45, 2 coppie, cat. 4, L 1,0 m.</t>
  </si>
  <si>
    <t>Cordone per telefonia, RJ45-RJ45, 2 coppie, cat. 4, L 2,0 m.</t>
  </si>
  <si>
    <t>Cordone per telefonia, RJ45-RJ45, 2 coppie, cat. 4, L 3,0 m.</t>
  </si>
  <si>
    <t>Cordone fibra ottica, ST/SC-ST/SC, 50/125 µm, L 1,0 m.</t>
  </si>
  <si>
    <t>Cordone fibra ottica, ST/SC-ST/SC, 50/125 µm, L 2,0 m.</t>
  </si>
  <si>
    <t>Cordone fibra ottica doppio, ST/SC-ST/SC duplex, 50/125 µm, L 1,0 m.</t>
  </si>
  <si>
    <t>Cordone fibra ottica doppio, ST/SC-ST/SC duplex, 50/125 µm, L 2,0 m.</t>
  </si>
  <si>
    <t>Cavo dati, S-FTP, cat. 6, 4x2x0,6 mm².</t>
  </si>
  <si>
    <t>Cavo multicoppie, cat. 3, 25 coppie 2x0,5 mm².</t>
  </si>
  <si>
    <t>Cavo multicoppie, cat. 3, 50 coppie 2x0,5 mm².</t>
  </si>
  <si>
    <t>Cavo multicoppie, cat. 3, 100 coppie 2x0,5 mm².</t>
  </si>
  <si>
    <t>Cavo in fibra ottica multimodale, mini-breakout, 12 LWL G50/125 µm.</t>
  </si>
  <si>
    <t>Cavo in fibra ottica multimodale antiroditore, 12 LWL G50/125 µm, per posa esterna.</t>
  </si>
  <si>
    <t>Personal computer Minitower.</t>
  </si>
  <si>
    <t>Monitor LCD a colori 20" Wide.</t>
  </si>
  <si>
    <t>Stampante laser monocromatica A4.</t>
  </si>
  <si>
    <t>Verifica di un cavo dati, risp. di un collegamento rete dati.</t>
  </si>
  <si>
    <t>Armadio ripartitore DK-TS 8, 47 U, art. 7830.340.</t>
  </si>
  <si>
    <t>Angolari di montaggio TS, art. 7827.480.</t>
  </si>
  <si>
    <t>Tetto modulare per ventilazione, art. 7826.480.</t>
  </si>
  <si>
    <t>Lamiera di copertura, areata, art. 7886.200.</t>
  </si>
  <si>
    <t>Ventilatori DC per armadi TS, art. 7858.488.</t>
  </si>
  <si>
    <t>Maniglia con transponder per TS 8, art. DK 7320.781.</t>
  </si>
  <si>
    <t>CMC-TC Processing Unit II, art. DK 7320.100.</t>
  </si>
  <si>
    <t>Unità sensori CMC-TC unità di accesso, art. DK 7320.220.</t>
  </si>
  <si>
    <t>CMC-TC Unità sensore I/O Uni, art. DK 7320.210.</t>
  </si>
  <si>
    <t>Telaio di montaggio per CMC-TC, 1U, art. DK 7320.440.</t>
  </si>
  <si>
    <t>Staffe per fissaggio cavi per patch-panel, art. DK 7610.000.</t>
  </si>
  <si>
    <t>Copertura singola per telaio di montaggio 1U per CMC-TC, art. DK 7320.441.</t>
  </si>
  <si>
    <t>Alimentatore per PU II, FCS, art. DK 7320.425.</t>
  </si>
  <si>
    <t>Sensore di accesso, art. DK 7320.530.</t>
  </si>
  <si>
    <t>Sensore termico, art. DK 7320.500.</t>
  </si>
  <si>
    <t>Cavo di connessione, art. DK 7200.210.</t>
  </si>
  <si>
    <t>Cavo di prolunga, art. DK 7200.215.</t>
  </si>
  <si>
    <t>Cavo di connessione RJ45, art. DK 7320.470.</t>
  </si>
  <si>
    <t>Cavo di connessione RJ45, art. DK 7320.472.</t>
  </si>
  <si>
    <t>Cavo di programmazione, art. DK 7200.221.</t>
  </si>
  <si>
    <t>Energy Box, 482,6 mm (19"), art. DK 7480.035.</t>
  </si>
  <si>
    <t>Smart UPS RT 3000 VA RM 230 V, art. SURTD3000RMXLI.</t>
  </si>
  <si>
    <t>UPS Network Management Card 2, art. AP9630.</t>
  </si>
  <si>
    <t>Rackmount Transfer Switch, art. AP7723.</t>
  </si>
  <si>
    <t>Kit di fissaggio, art R116067.</t>
  </si>
  <si>
    <t>Pannello passacavi, 19", 1U, art. R310765.</t>
  </si>
  <si>
    <t>Pannello passacavi, 19", 2U, art. R310774.</t>
  </si>
  <si>
    <t>Canalina passacavi, 45HE, art. DK 7827.347.</t>
  </si>
  <si>
    <t>Pannello di smistamento, 19", 3U, art. R35408.</t>
  </si>
  <si>
    <t>Copertura cieca, 4 port, 3U, art. R35401.</t>
  </si>
  <si>
    <t>Portamoduli Global/s, art. R35402.</t>
  </si>
  <si>
    <t>Copertura cieca, 1/2 HP, 3U, art. R302149.</t>
  </si>
  <si>
    <t>Pannello per entrata cavi, art. DK 7140.535.</t>
  </si>
  <si>
    <t>Piastra cieca, 1U, art. R24031-01.</t>
  </si>
  <si>
    <t>Pannello CATV 862 MHz, 8xRJ45, art. R317171.</t>
  </si>
  <si>
    <t>FiberModul, 3H, 50/125, SC simplex, art. R318826.</t>
  </si>
  <si>
    <t>FiberModul set adattatore per il montaggio, 3HE Global, art. R318522</t>
  </si>
  <si>
    <t>FiberModul piastra di copertura frontale, 1HP, art. R318527.</t>
  </si>
  <si>
    <t>Cassetto per fibra ottica, art. R305758.</t>
  </si>
  <si>
    <t>Modulo di connessione Real 10, cat. 6, 1xRJ45/s, art. R302372.</t>
  </si>
  <si>
    <t>Cavo di smistamento, lungh. 0,5 m, cat.6, S/FTP, art. R302331.</t>
  </si>
  <si>
    <t>Cavo di smistamento, lungh. 1,5 m, cat.6, S/FTP, art. R302333.</t>
  </si>
  <si>
    <t>Antenna VHF Yagi a banda larga con 7 elementi.</t>
  </si>
  <si>
    <t>Antenna UHF Lambda D a banda larga con 46 elementi.</t>
  </si>
  <si>
    <t>Antenna FM.</t>
  </si>
  <si>
    <t>Antenna parabolica a disco offset, diametro 100 cm.</t>
  </si>
  <si>
    <t>Supporto multifeed per 2 LNB.</t>
  </si>
  <si>
    <t>Convertitore universale LNB.</t>
  </si>
  <si>
    <t>*Applicazione di primer su massetto autolivellante in anidrite</t>
  </si>
  <si>
    <t>*Applicazione di primer su pavimento doppio</t>
  </si>
  <si>
    <t>*Rasatura dellintera superficie del sottofondo</t>
  </si>
  <si>
    <t>*Linoleum: spess.2,5 mm, tinta unita  aule</t>
  </si>
  <si>
    <t>*Pulizia a fine lavori del pavimento in linoleum</t>
  </si>
  <si>
    <t>*Applicazione prodotto protettivo su pavimento in linoleum</t>
  </si>
  <si>
    <t>*Preparazione del sottofondo</t>
  </si>
  <si>
    <t>*Pavimento  laboratorio</t>
  </si>
  <si>
    <t>*Pavimento resistente agli acidi  alimenti</t>
  </si>
  <si>
    <t>*Pavimento  officina</t>
  </si>
  <si>
    <t>*Gusci di raccordo</t>
  </si>
  <si>
    <t>*Raccordo a parete</t>
  </si>
  <si>
    <t>*Angolare di chiusura</t>
  </si>
  <si>
    <t>*Pulizia a fine lavori del pavimento in resina</t>
  </si>
  <si>
    <t>Somma Pavimenti</t>
  </si>
  <si>
    <t>Cubetti in legno</t>
  </si>
  <si>
    <t>Cubetti per uso industriale</t>
  </si>
  <si>
    <t>*Cubetti in legno: rovere</t>
  </si>
  <si>
    <t>*Verniciatura del pavimento in cubetti in legno</t>
  </si>
  <si>
    <t>Somma Cubetti in legno</t>
  </si>
  <si>
    <t>Pavimento doppio</t>
  </si>
  <si>
    <t>*Sistema di pavimento doppio</t>
  </si>
  <si>
    <t>*Pavimento doppio locale server</t>
  </si>
  <si>
    <t>*Pavimento doppio sala conferenze</t>
  </si>
  <si>
    <t>Somma Pavimento doppio</t>
  </si>
  <si>
    <t>*Rivestimenti pareti</t>
  </si>
  <si>
    <t>*Rivestimento parete</t>
  </si>
  <si>
    <t>*Preparazione di superfici di sottofondo in  calcestruzzo</t>
  </si>
  <si>
    <t>*Preparazione di superfici di sottofondo in cartongesso</t>
  </si>
  <si>
    <t>*Rivestimento di pareti</t>
  </si>
  <si>
    <t>*Rivestimento di soffitti</t>
  </si>
  <si>
    <t>*Raccordo a soffitto</t>
  </si>
  <si>
    <t>Somma Rivestimenti pareti</t>
  </si>
  <si>
    <t>*Massetti</t>
  </si>
  <si>
    <t>*Massetto galleggiante per rivestimento pavimento</t>
  </si>
  <si>
    <t>*Massetto galleggiante AFE 50mm  Amministrazione</t>
  </si>
  <si>
    <t>*Massetto galleggiante AFE ca. 75mm  laboratorio/classi/ecc.</t>
  </si>
  <si>
    <t>*Massetto galleggiante ZE30 50mm  abitazioni sanitari</t>
  </si>
  <si>
    <t>*Massetto galleggiante ZE30 70mm  sanitari</t>
  </si>
  <si>
    <t>*Massetto galleggiante ZE30 90mm  alimentari</t>
  </si>
  <si>
    <t>*Massetto galleggiante ZE30 95mm  deposito attrezzi / rifiuti</t>
  </si>
  <si>
    <t>*Massetto galleggiante ZE30 120mm  officina</t>
  </si>
  <si>
    <t>*Massetto galleggiante ZE30 120mm  falegnameria</t>
  </si>
  <si>
    <t>*Massetto galleggiante ZE30 160mm  distilleria</t>
  </si>
  <si>
    <t>*Massetto galleggiante ZE30 80mm  massetto industriale per locali tecnici, deposito piano interrato</t>
  </si>
  <si>
    <t>*Massetto galleggiante ZE30 100mm  massetto industriale locali tecnici, piano interrato</t>
  </si>
  <si>
    <t>*Strato di livellamento celle frigorifere 30mm</t>
  </si>
  <si>
    <t>* Sovrapprezzo in corrispondenza di installazioni sanitarie sopraelevate</t>
  </si>
  <si>
    <t>*Massetto galleggiante industriale</t>
  </si>
  <si>
    <t>*Pavimento galleggiante creativo in calcestruzzo  80 mm</t>
  </si>
  <si>
    <t>*Scale in gradini in unico pezzo  vani scale  1.39</t>
  </si>
  <si>
    <t>*Scale in gradini in unico pezzo  uscita vani scale  1.39</t>
  </si>
  <si>
    <t>*Scale in lastre  vani scale  1.39</t>
  </si>
  <si>
    <t>*Scale in gradini in unico pezzo  foyer</t>
  </si>
  <si>
    <t>*Scale in gradini in unico pezzo  uscita foyer</t>
  </si>
  <si>
    <t>*Scale in gradini in unico pezzo  scala di fuga scuola tedesca</t>
  </si>
  <si>
    <t>*Scale in gradini in unico pezzo  scala di fuga uscita scuola tedesca</t>
  </si>
  <si>
    <t>*Scale in lastre  scala di fuga scuola tedesca</t>
  </si>
  <si>
    <t>*Scale in gradini in unico pezzo  scale di fuga cortile 2/3</t>
  </si>
  <si>
    <t>*Scale in gradini in unico pezzo  scale di fuga uscita cortile 2/3</t>
  </si>
  <si>
    <t>*Scale in lastre  scala di fuga cortile 3</t>
  </si>
  <si>
    <t>*Scale in lastre  scala di fuga cortile 2</t>
  </si>
  <si>
    <t>*Soglie porta in lastre  scale di fuga cortile 2/3</t>
  </si>
  <si>
    <t>*Scale in gradini in unico pezzo  vani scale  1.50</t>
  </si>
  <si>
    <t>*Scale in gradini in unico pezzo  vani scale-uscita  1.50</t>
  </si>
  <si>
    <t>*Scale in lastre  vani scale  1.50</t>
  </si>
  <si>
    <t>*Soglie in lastre  ingresso abitazioni</t>
  </si>
  <si>
    <t>*Massetto composito</t>
  </si>
  <si>
    <t>*Massetto ZE30 110mm  deposito gas</t>
  </si>
  <si>
    <t>Somma Massetti</t>
  </si>
  <si>
    <t>Somma Pavimenti caldi</t>
  </si>
  <si>
    <t>Opere da falegname</t>
  </si>
  <si>
    <t>Porte a doppia battuta, porte interne, porte tagliafuoco</t>
  </si>
  <si>
    <t>Porte interne</t>
  </si>
  <si>
    <t>*Porta in legno, classi, 32 dB, 1.12x3.04</t>
  </si>
  <si>
    <t>*Porta in legno, 32 dB, 1.12x3.04</t>
  </si>
  <si>
    <t>*Porta in legno 1.12x3.04</t>
  </si>
  <si>
    <t>*Porta in legno 0.97x3.04</t>
  </si>
  <si>
    <t>*Porta in legno 0,97x2.40</t>
  </si>
  <si>
    <t>*Porta in legno 1.12x2.40</t>
  </si>
  <si>
    <t>*Porta in legno 1.02x2.40</t>
  </si>
  <si>
    <t>*Porta in legno 0.97x2.41</t>
  </si>
  <si>
    <t>*Porta in legno 0.97x2.615</t>
  </si>
  <si>
    <t>Somma Opere da falegname</t>
  </si>
  <si>
    <t>IMPIANTI TERMOSANITARI, IMPIANTI AERAZIONE, IMPIANTI REGOLAZIONE</t>
  </si>
  <si>
    <t>Bollitore con sistema carico bollitore 300 l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</si>
</sst>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[$-410]dddd\ d\ mmmm\ yyyy"/>
    <numFmt numFmtId="174" formatCode="h\.mm\.ss"/>
    <numFmt numFmtId="175" formatCode="#,##0.00_ ;\-#,##0.00\ "/>
    <numFmt numFmtId="176" formatCode="#,000.00%"/>
    <numFmt numFmtId="177" formatCode="0.0%"/>
    <numFmt numFmtId="178" formatCode="#,##0.00;[Red]#,##0.00"/>
    <numFmt numFmtId="179" formatCode="#,##0.000"/>
    <numFmt numFmtId="180" formatCode="#,##0.00_€"/>
  </numFmts>
  <fonts count="28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9"/>
      <name val="Arial"/>
      <family val="2"/>
    </font>
    <font>
      <i/>
      <sz val="9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sz val="9"/>
      <color indexed="10"/>
      <name val="Arial"/>
      <family val="0"/>
    </font>
    <font>
      <b/>
      <sz val="9"/>
      <color indexed="10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6" fillId="2" borderId="1" applyNumberFormat="0" applyAlignment="0" applyProtection="0"/>
    <xf numFmtId="0" fontId="11" fillId="2" borderId="2" applyNumberFormat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3" borderId="2" applyNumberFormat="0" applyAlignment="0" applyProtection="0"/>
    <xf numFmtId="0" fontId="23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0" fillId="4" borderId="4" applyNumberFormat="0" applyFont="0" applyAlignment="0" applyProtection="0"/>
    <xf numFmtId="0" fontId="5" fillId="0" borderId="0" applyNumberFormat="0" applyFill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24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1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3" fillId="16" borderId="9" applyNumberFormat="0" applyAlignment="0" applyProtection="0"/>
  </cellStyleXfs>
  <cellXfs count="195">
    <xf numFmtId="0" fontId="0" fillId="0" borderId="0" xfId="0" applyAlignment="1">
      <alignment/>
    </xf>
    <xf numFmtId="49" fontId="2" fillId="0" borderId="10" xfId="0" applyNumberFormat="1" applyFont="1" applyBorder="1" applyAlignment="1" applyProtection="1">
      <alignment horizontal="left" vertical="top"/>
      <protection/>
    </xf>
    <xf numFmtId="179" fontId="3" fillId="0" borderId="10" xfId="0" applyNumberFormat="1" applyFont="1" applyBorder="1" applyAlignment="1" applyProtection="1">
      <alignment horizontal="center" vertical="top"/>
      <protection/>
    </xf>
    <xf numFmtId="178" fontId="3" fillId="0" borderId="10" xfId="0" applyNumberFormat="1" applyFont="1" applyBorder="1" applyAlignment="1" applyProtection="1">
      <alignment horizontal="right" vertical="top"/>
      <protection/>
    </xf>
    <xf numFmtId="180" fontId="3" fillId="0" borderId="10" xfId="0" applyNumberFormat="1" applyFont="1" applyBorder="1" applyAlignment="1" applyProtection="1">
      <alignment horizontal="right" vertical="top"/>
      <protection/>
    </xf>
    <xf numFmtId="49" fontId="3" fillId="0" borderId="10" xfId="0" applyNumberFormat="1" applyFont="1" applyBorder="1" applyAlignment="1" applyProtection="1">
      <alignment horizontal="left" vertical="top"/>
      <protection/>
    </xf>
    <xf numFmtId="178" fontId="3" fillId="0" borderId="10" xfId="0" applyNumberFormat="1" applyFont="1" applyFill="1" applyBorder="1" applyAlignment="1" applyProtection="1">
      <alignment horizontal="right" vertical="top"/>
      <protection/>
    </xf>
    <xf numFmtId="180" fontId="3" fillId="0" borderId="10" xfId="0" applyNumberFormat="1" applyFont="1" applyFill="1" applyBorder="1" applyAlignment="1" applyProtection="1">
      <alignment horizontal="right" vertical="top"/>
      <protection/>
    </xf>
    <xf numFmtId="180" fontId="3" fillId="0" borderId="10" xfId="0" applyNumberFormat="1" applyFont="1" applyFill="1" applyBorder="1" applyAlignment="1" applyProtection="1">
      <alignment vertical="top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179" fontId="2" fillId="0" borderId="10" xfId="0" applyNumberFormat="1" applyFont="1" applyBorder="1" applyAlignment="1" applyProtection="1">
      <alignment horizontal="center" vertical="top"/>
      <protection/>
    </xf>
    <xf numFmtId="178" fontId="2" fillId="0" borderId="10" xfId="0" applyNumberFormat="1" applyFont="1" applyFill="1" applyBorder="1" applyAlignment="1" applyProtection="1">
      <alignment horizontal="right" vertical="top"/>
      <protection/>
    </xf>
    <xf numFmtId="180" fontId="3" fillId="2" borderId="10" xfId="0" applyNumberFormat="1" applyFont="1" applyFill="1" applyBorder="1" applyAlignment="1" applyProtection="1">
      <alignment vertical="top" wrapText="1"/>
      <protection/>
    </xf>
    <xf numFmtId="49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Font="1" applyFill="1" applyBorder="1" applyAlignment="1" applyProtection="1">
      <alignment horizontal="center" vertical="top" wrapText="1"/>
      <protection/>
    </xf>
    <xf numFmtId="178" fontId="3" fillId="0" borderId="10" xfId="0" applyNumberFormat="1" applyFont="1" applyFill="1" applyBorder="1" applyAlignment="1" applyProtection="1">
      <alignment vertical="top"/>
      <protection/>
    </xf>
    <xf numFmtId="180" fontId="3" fillId="0" borderId="10" xfId="0" applyNumberFormat="1" applyFont="1" applyFill="1" applyBorder="1" applyAlignment="1" applyProtection="1">
      <alignment vertical="top" wrapText="1"/>
      <protection/>
    </xf>
    <xf numFmtId="178" fontId="2" fillId="0" borderId="10" xfId="0" applyNumberFormat="1" applyFont="1" applyBorder="1" applyAlignment="1" applyProtection="1">
      <alignment horizontal="right" vertical="top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49" fontId="2" fillId="0" borderId="10" xfId="0" applyNumberFormat="1" applyFont="1" applyFill="1" applyBorder="1" applyAlignment="1" applyProtection="1">
      <alignment horizontal="left" vertical="top"/>
      <protection/>
    </xf>
    <xf numFmtId="179" fontId="2" fillId="0" borderId="10" xfId="0" applyNumberFormat="1" applyFont="1" applyFill="1" applyBorder="1" applyAlignment="1" applyProtection="1">
      <alignment horizontal="center" vertical="top"/>
      <protection/>
    </xf>
    <xf numFmtId="178" fontId="3" fillId="0" borderId="10" xfId="0" applyNumberFormat="1" applyFont="1" applyFill="1" applyBorder="1" applyAlignment="1" applyProtection="1">
      <alignment vertical="top" wrapText="1"/>
      <protection/>
    </xf>
    <xf numFmtId="1" fontId="2" fillId="0" borderId="10" xfId="0" applyNumberFormat="1" applyFont="1" applyBorder="1" applyAlignment="1" applyProtection="1">
      <alignment horizontal="left" vertical="top" wrapText="1"/>
      <protection/>
    </xf>
    <xf numFmtId="1" fontId="3" fillId="0" borderId="10" xfId="0" applyNumberFormat="1" applyFont="1" applyBorder="1" applyAlignment="1" applyProtection="1">
      <alignment horizontal="center" vertical="top"/>
      <protection/>
    </xf>
    <xf numFmtId="4" fontId="3" fillId="2" borderId="10" xfId="0" applyNumberFormat="1" applyFont="1" applyFill="1" applyBorder="1" applyAlignment="1" applyProtection="1">
      <alignment vertical="top" wrapText="1"/>
      <protection/>
    </xf>
    <xf numFmtId="1" fontId="3" fillId="0" borderId="10" xfId="0" applyNumberFormat="1" applyFont="1" applyBorder="1" applyAlignment="1" applyProtection="1">
      <alignment vertical="top"/>
      <protection/>
    </xf>
    <xf numFmtId="4" fontId="3" fillId="0" borderId="10" xfId="0" applyNumberFormat="1" applyFont="1" applyBorder="1" applyAlignment="1" applyProtection="1">
      <alignment horizontal="center" vertical="top"/>
      <protection/>
    </xf>
    <xf numFmtId="1" fontId="3" fillId="0" borderId="10" xfId="0" applyNumberFormat="1" applyFont="1" applyFill="1" applyBorder="1" applyAlignment="1" applyProtection="1">
      <alignment vertical="top"/>
      <protection/>
    </xf>
    <xf numFmtId="4" fontId="3" fillId="0" borderId="10" xfId="0" applyNumberFormat="1" applyFont="1" applyFill="1" applyBorder="1" applyAlignment="1" applyProtection="1">
      <alignment horizontal="center" vertical="top"/>
      <protection/>
    </xf>
    <xf numFmtId="49" fontId="2" fillId="2" borderId="10" xfId="0" applyNumberFormat="1" applyFont="1" applyFill="1" applyBorder="1" applyAlignment="1" applyProtection="1">
      <alignment horizontal="left" vertical="top" wrapText="1"/>
      <protection/>
    </xf>
    <xf numFmtId="4" fontId="2" fillId="2" borderId="10" xfId="0" applyNumberFormat="1" applyFont="1" applyFill="1" applyBorder="1" applyAlignment="1" applyProtection="1">
      <alignment horizontal="left" vertical="top" wrapText="1"/>
      <protection/>
    </xf>
    <xf numFmtId="0" fontId="3" fillId="2" borderId="10" xfId="0" applyFont="1" applyFill="1" applyBorder="1" applyAlignment="1" applyProtection="1">
      <alignment horizontal="center" vertical="top" wrapText="1"/>
      <protection/>
    </xf>
    <xf numFmtId="179" fontId="3" fillId="2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 applyProtection="1">
      <alignment vertical="top"/>
      <protection/>
    </xf>
    <xf numFmtId="0" fontId="3" fillId="0" borderId="10" xfId="0" applyFont="1" applyFill="1" applyBorder="1" applyAlignment="1" applyProtection="1">
      <alignment horizontal="center" vertical="top"/>
      <protection/>
    </xf>
    <xf numFmtId="179" fontId="3" fillId="2" borderId="10" xfId="0" applyNumberFormat="1" applyFont="1" applyFill="1" applyBorder="1" applyAlignment="1" applyProtection="1">
      <alignment horizontal="center" vertical="top"/>
      <protection/>
    </xf>
    <xf numFmtId="49" fontId="3" fillId="0" borderId="11" xfId="0" applyNumberFormat="1" applyFont="1" applyBorder="1" applyAlignment="1" applyProtection="1">
      <alignment horizontal="left" vertical="top"/>
      <protection/>
    </xf>
    <xf numFmtId="180" fontId="2" fillId="6" borderId="10" xfId="0" applyNumberFormat="1" applyFont="1" applyFill="1" applyBorder="1" applyAlignment="1" applyProtection="1">
      <alignment horizontal="right" vertical="center"/>
      <protection/>
    </xf>
    <xf numFmtId="49" fontId="3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2" xfId="0" applyFont="1" applyFill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/>
      <protection/>
    </xf>
    <xf numFmtId="0" fontId="2" fillId="16" borderId="11" xfId="0" applyFont="1" applyFill="1" applyBorder="1" applyAlignment="1" applyProtection="1">
      <alignment vertical="center"/>
      <protection/>
    </xf>
    <xf numFmtId="0" fontId="2" fillId="16" borderId="13" xfId="0" applyFont="1" applyFill="1" applyBorder="1" applyAlignment="1" applyProtection="1">
      <alignment vertical="center"/>
      <protection/>
    </xf>
    <xf numFmtId="0" fontId="2" fillId="16" borderId="14" xfId="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right" vertical="top" wrapText="1"/>
      <protection/>
    </xf>
    <xf numFmtId="179" fontId="2" fillId="0" borderId="14" xfId="0" applyNumberFormat="1" applyFont="1" applyBorder="1" applyAlignment="1" applyProtection="1">
      <alignment horizontal="center" vertical="top"/>
      <protection/>
    </xf>
    <xf numFmtId="178" fontId="2" fillId="0" borderId="14" xfId="0" applyNumberFormat="1" applyFont="1" applyBorder="1" applyAlignment="1" applyProtection="1">
      <alignment horizontal="right" vertical="top"/>
      <protection/>
    </xf>
    <xf numFmtId="180" fontId="3" fillId="17" borderId="14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vertical="top"/>
      <protection/>
    </xf>
    <xf numFmtId="0" fontId="3" fillId="0" borderId="15" xfId="0" applyFont="1" applyBorder="1" applyAlignment="1" applyProtection="1">
      <alignment horizontal="center" vertical="top" wrapText="1"/>
      <protection/>
    </xf>
    <xf numFmtId="0" fontId="3" fillId="0" borderId="15" xfId="0" applyFont="1" applyBorder="1" applyAlignment="1" applyProtection="1">
      <alignment horizontal="center" vertical="top"/>
      <protection/>
    </xf>
    <xf numFmtId="178" fontId="3" fillId="0" borderId="15" xfId="0" applyNumberFormat="1" applyFont="1" applyBorder="1" applyAlignment="1" applyProtection="1">
      <alignment horizontal="right" vertical="top"/>
      <protection/>
    </xf>
    <xf numFmtId="180" fontId="3" fillId="17" borderId="15" xfId="0" applyNumberFormat="1" applyFont="1" applyFill="1" applyBorder="1" applyAlignment="1" applyProtection="1">
      <alignment vertical="top" wrapText="1"/>
      <protection/>
    </xf>
    <xf numFmtId="49" fontId="3" fillId="0" borderId="10" xfId="0" applyNumberFormat="1" applyFont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horizontal="righ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180" fontId="2" fillId="6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180" fontId="2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Fill="1" applyBorder="1" applyAlignment="1" applyProtection="1">
      <alignment horizontal="center" vertical="top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right" vertical="top" wrapText="1"/>
      <protection/>
    </xf>
    <xf numFmtId="0" fontId="3" fillId="0" borderId="0" xfId="0" applyFont="1" applyFill="1" applyAlignment="1" applyProtection="1">
      <alignment horizontal="center" vertical="top" wrapText="1"/>
      <protection/>
    </xf>
    <xf numFmtId="180" fontId="3" fillId="0" borderId="10" xfId="0" applyNumberFormat="1" applyFont="1" applyBorder="1" applyAlignment="1" applyProtection="1">
      <alignment vertical="top" wrapText="1"/>
      <protection/>
    </xf>
    <xf numFmtId="49" fontId="3" fillId="0" borderId="12" xfId="0" applyNumberFormat="1" applyFont="1" applyBorder="1" applyAlignment="1" applyProtection="1">
      <alignment horizontal="left" vertical="top"/>
      <protection/>
    </xf>
    <xf numFmtId="178" fontId="3" fillId="0" borderId="15" xfId="0" applyNumberFormat="1" applyFont="1" applyBorder="1" applyAlignment="1" applyProtection="1">
      <alignment vertical="top"/>
      <protection/>
    </xf>
    <xf numFmtId="180" fontId="3" fillId="0" borderId="15" xfId="0" applyNumberFormat="1" applyFont="1" applyBorder="1" applyAlignment="1" applyProtection="1">
      <alignment vertical="top" wrapText="1"/>
      <protection/>
    </xf>
    <xf numFmtId="49" fontId="3" fillId="0" borderId="12" xfId="0" applyNumberFormat="1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center" vertical="top"/>
      <protection/>
    </xf>
    <xf numFmtId="0" fontId="3" fillId="0" borderId="14" xfId="0" applyFont="1" applyBorder="1" applyAlignment="1" applyProtection="1">
      <alignment horizontal="center" vertical="top"/>
      <protection/>
    </xf>
    <xf numFmtId="178" fontId="3" fillId="0" borderId="14" xfId="0" applyNumberFormat="1" applyFont="1" applyBorder="1" applyAlignment="1" applyProtection="1">
      <alignment vertical="top"/>
      <protection/>
    </xf>
    <xf numFmtId="180" fontId="3" fillId="0" borderId="14" xfId="0" applyNumberFormat="1" applyFont="1" applyBorder="1" applyAlignment="1" applyProtection="1">
      <alignment vertical="top" wrapText="1"/>
      <protection/>
    </xf>
    <xf numFmtId="0" fontId="3" fillId="0" borderId="12" xfId="0" applyFont="1" applyBorder="1" applyAlignment="1" applyProtection="1">
      <alignment horizontal="center" vertical="top"/>
      <protection/>
    </xf>
    <xf numFmtId="4" fontId="2" fillId="6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0" xfId="0" applyFont="1" applyFill="1" applyBorder="1" applyAlignment="1" applyProtection="1">
      <alignment horizontal="right" vertical="top" wrapText="1"/>
      <protection/>
    </xf>
    <xf numFmtId="0" fontId="2" fillId="0" borderId="0" xfId="0" applyFont="1" applyFill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10" xfId="0" applyFont="1" applyBorder="1" applyAlignment="1" applyProtection="1">
      <alignment vertical="top"/>
      <protection/>
    </xf>
    <xf numFmtId="0" fontId="3" fillId="0" borderId="1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5" fontId="3" fillId="0" borderId="0" xfId="0" applyNumberFormat="1" applyFont="1" applyAlignment="1" applyProtection="1">
      <alignment vertical="center"/>
      <protection/>
    </xf>
    <xf numFmtId="175" fontId="2" fillId="6" borderId="10" xfId="42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175" fontId="2" fillId="6" borderId="10" xfId="42" applyNumberFormat="1" applyFont="1" applyFill="1" applyBorder="1" applyAlignment="1" applyProtection="1">
      <alignment horizontal="right" vertical="center"/>
      <protection/>
    </xf>
    <xf numFmtId="10" fontId="2" fillId="6" borderId="10" xfId="51" applyNumberFormat="1" applyFont="1" applyFill="1" applyBorder="1" applyAlignment="1" applyProtection="1">
      <alignment horizontal="right" vertical="center"/>
      <protection/>
    </xf>
    <xf numFmtId="49" fontId="2" fillId="6" borderId="11" xfId="0" applyNumberFormat="1" applyFont="1" applyFill="1" applyBorder="1" applyAlignment="1" applyProtection="1">
      <alignment vertical="center" wrapText="1"/>
      <protection/>
    </xf>
    <xf numFmtId="49" fontId="2" fillId="6" borderId="13" xfId="0" applyNumberFormat="1" applyFont="1" applyFill="1" applyBorder="1" applyAlignment="1" applyProtection="1">
      <alignment vertical="center" wrapText="1"/>
      <protection/>
    </xf>
    <xf numFmtId="49" fontId="2" fillId="6" borderId="14" xfId="0" applyNumberFormat="1" applyFont="1" applyFill="1" applyBorder="1" applyAlignment="1" applyProtection="1">
      <alignment vertical="center" wrapText="1"/>
      <protection/>
    </xf>
    <xf numFmtId="4" fontId="2" fillId="6" borderId="10" xfId="42" applyNumberFormat="1" applyFont="1" applyFill="1" applyBorder="1" applyAlignment="1" applyProtection="1">
      <alignment horizontal="right" vertical="center"/>
      <protection/>
    </xf>
    <xf numFmtId="180" fontId="3" fillId="0" borderId="15" xfId="0" applyNumberFormat="1" applyFont="1" applyFill="1" applyBorder="1" applyAlignment="1" applyProtection="1">
      <alignment vertical="top" wrapText="1"/>
      <protection/>
    </xf>
    <xf numFmtId="180" fontId="3" fillId="0" borderId="12" xfId="0" applyNumberFormat="1" applyFont="1" applyFill="1" applyBorder="1" applyAlignment="1" applyProtection="1">
      <alignment vertical="top" wrapText="1"/>
      <protection/>
    </xf>
    <xf numFmtId="178" fontId="3" fillId="0" borderId="15" xfId="0" applyNumberFormat="1" applyFont="1" applyBorder="1" applyAlignment="1" applyProtection="1">
      <alignment horizontal="right" vertical="top"/>
      <protection locked="0"/>
    </xf>
    <xf numFmtId="178" fontId="3" fillId="0" borderId="10" xfId="0" applyNumberFormat="1" applyFont="1" applyFill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right" vertical="center" wrapText="1"/>
      <protection/>
    </xf>
    <xf numFmtId="175" fontId="2" fillId="6" borderId="10" xfId="42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top"/>
    </xf>
    <xf numFmtId="178" fontId="2" fillId="0" borderId="10" xfId="0" applyNumberFormat="1" applyFont="1" applyFill="1" applyBorder="1" applyAlignment="1">
      <alignment horizontal="left" vertical="top" wrapText="1"/>
    </xf>
    <xf numFmtId="178" fontId="3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1" fontId="3" fillId="0" borderId="10" xfId="0" applyNumberFormat="1" applyFont="1" applyBorder="1" applyAlignment="1" applyProtection="1">
      <alignment vertical="top" wrapText="1"/>
      <protection locked="0"/>
    </xf>
    <xf numFmtId="1" fontId="3" fillId="0" borderId="10" xfId="0" applyNumberFormat="1" applyFont="1" applyBorder="1" applyAlignment="1" applyProtection="1">
      <alignment horizontal="center" vertical="top"/>
      <protection locked="0"/>
    </xf>
    <xf numFmtId="1" fontId="3" fillId="0" borderId="10" xfId="0" applyNumberFormat="1" applyFont="1" applyFill="1" applyBorder="1" applyAlignment="1" applyProtection="1">
      <alignment vertical="top" wrapText="1"/>
      <protection locked="0"/>
    </xf>
    <xf numFmtId="1" fontId="3" fillId="0" borderId="10" xfId="0" applyNumberFormat="1" applyFont="1" applyFill="1" applyBorder="1" applyAlignment="1" applyProtection="1">
      <alignment horizontal="center" vertical="top"/>
      <protection locked="0"/>
    </xf>
    <xf numFmtId="1" fontId="3" fillId="0" borderId="16" xfId="0" applyNumberFormat="1" applyFont="1" applyBorder="1" applyAlignment="1" applyProtection="1">
      <alignment vertical="top" wrapText="1"/>
      <protection locked="0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/>
    </xf>
    <xf numFmtId="178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178" fontId="3" fillId="0" borderId="10" xfId="0" applyNumberFormat="1" applyFont="1" applyBorder="1" applyAlignment="1">
      <alignment horizontal="left" vertical="top" wrapText="1"/>
    </xf>
    <xf numFmtId="178" fontId="3" fillId="0" borderId="16" xfId="0" applyNumberFormat="1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78" fontId="2" fillId="0" borderId="14" xfId="0" applyNumberFormat="1" applyFont="1" applyBorder="1" applyAlignment="1" applyProtection="1">
      <alignment horizontal="left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178" fontId="3" fillId="0" borderId="15" xfId="0" applyNumberFormat="1" applyFont="1" applyBorder="1" applyAlignment="1" applyProtection="1">
      <alignment vertical="top" wrapText="1"/>
      <protection/>
    </xf>
    <xf numFmtId="178" fontId="2" fillId="0" borderId="10" xfId="0" applyNumberFormat="1" applyFont="1" applyBorder="1" applyAlignment="1" applyProtection="1">
      <alignment horizontal="left" vertical="top" wrapText="1"/>
      <protection/>
    </xf>
    <xf numFmtId="178" fontId="3" fillId="0" borderId="10" xfId="0" applyNumberFormat="1" applyFont="1" applyFill="1" applyBorder="1" applyAlignment="1" applyProtection="1">
      <alignment horizontal="left" vertical="top" wrapText="1"/>
      <protection/>
    </xf>
    <xf numFmtId="178" fontId="3" fillId="0" borderId="10" xfId="0" applyNumberFormat="1" applyFont="1" applyFill="1" applyBorder="1" applyAlignment="1" applyProtection="1">
      <alignment vertical="top" wrapText="1"/>
      <protection locked="0"/>
    </xf>
    <xf numFmtId="178" fontId="3" fillId="0" borderId="15" xfId="0" applyNumberFormat="1" applyFont="1" applyBorder="1" applyAlignment="1" applyProtection="1">
      <alignment horizontal="left" vertical="top" wrapText="1"/>
      <protection/>
    </xf>
    <xf numFmtId="178" fontId="3" fillId="0" borderId="15" xfId="0" applyNumberFormat="1" applyFont="1" applyBorder="1" applyAlignment="1" applyProtection="1">
      <alignment vertical="top"/>
      <protection locked="0"/>
    </xf>
    <xf numFmtId="178" fontId="3" fillId="0" borderId="15" xfId="0" applyNumberFormat="1" applyFont="1" applyBorder="1" applyAlignment="1" applyProtection="1">
      <alignment horizontal="left" vertical="top"/>
      <protection/>
    </xf>
    <xf numFmtId="178" fontId="3" fillId="0" borderId="15" xfId="0" applyNumberFormat="1" applyFont="1" applyBorder="1" applyAlignment="1" applyProtection="1">
      <alignment vertical="top" wrapText="1"/>
      <protection locked="0"/>
    </xf>
    <xf numFmtId="178" fontId="3" fillId="0" borderId="10" xfId="0" applyNumberFormat="1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 applyProtection="1">
      <alignment horizontal="center" vertical="top" wrapText="1"/>
      <protection/>
    </xf>
    <xf numFmtId="178" fontId="3" fillId="0" borderId="10" xfId="0" applyNumberFormat="1" applyFont="1" applyBorder="1" applyAlignment="1" applyProtection="1">
      <alignment vertical="top"/>
      <protection locked="0"/>
    </xf>
    <xf numFmtId="178" fontId="3" fillId="0" borderId="14" xfId="0" applyNumberFormat="1" applyFont="1" applyBorder="1" applyAlignment="1" applyProtection="1">
      <alignment horizontal="left" vertical="top" wrapText="1"/>
      <protection/>
    </xf>
    <xf numFmtId="0" fontId="3" fillId="0" borderId="14" xfId="0" applyFont="1" applyBorder="1" applyAlignment="1" applyProtection="1">
      <alignment horizontal="center" vertical="top" wrapText="1"/>
      <protection/>
    </xf>
    <xf numFmtId="178" fontId="3" fillId="0" borderId="12" xfId="0" applyNumberFormat="1" applyFont="1" applyBorder="1" applyAlignment="1" applyProtection="1">
      <alignment horizontal="left" vertical="top" wrapText="1"/>
      <protection/>
    </xf>
    <xf numFmtId="0" fontId="3" fillId="0" borderId="12" xfId="0" applyFont="1" applyBorder="1" applyAlignment="1" applyProtection="1">
      <alignment horizontal="center" vertical="top" wrapText="1"/>
      <protection/>
    </xf>
    <xf numFmtId="178" fontId="3" fillId="0" borderId="12" xfId="0" applyNumberFormat="1" applyFont="1" applyBorder="1" applyAlignment="1" applyProtection="1">
      <alignment vertical="top"/>
      <protection locked="0"/>
    </xf>
    <xf numFmtId="178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178" fontId="8" fillId="0" borderId="10" xfId="0" applyNumberFormat="1" applyFont="1" applyFill="1" applyBorder="1" applyAlignment="1" applyProtection="1">
      <alignment vertical="top"/>
      <protection locked="0"/>
    </xf>
    <xf numFmtId="178" fontId="3" fillId="0" borderId="12" xfId="0" applyNumberFormat="1" applyFont="1" applyFill="1" applyBorder="1" applyAlignment="1" applyProtection="1">
      <alignment horizontal="left" vertical="top" wrapText="1"/>
      <protection/>
    </xf>
    <xf numFmtId="178" fontId="3" fillId="0" borderId="12" xfId="0" applyNumberFormat="1" applyFont="1" applyFill="1" applyBorder="1" applyAlignment="1" applyProtection="1">
      <alignment vertical="top" wrapText="1"/>
      <protection locked="0"/>
    </xf>
    <xf numFmtId="1" fontId="3" fillId="0" borderId="10" xfId="0" applyNumberFormat="1" applyFont="1" applyBorder="1" applyAlignment="1" applyProtection="1">
      <alignment vertical="top" wrapText="1"/>
      <protection/>
    </xf>
    <xf numFmtId="4" fontId="3" fillId="0" borderId="10" xfId="0" applyNumberFormat="1" applyFont="1" applyBorder="1" applyAlignment="1" applyProtection="1">
      <alignment vertical="top"/>
      <protection locked="0"/>
    </xf>
    <xf numFmtId="1" fontId="3" fillId="0" borderId="10" xfId="0" applyNumberFormat="1" applyFont="1" applyFill="1" applyBorder="1" applyAlignment="1" applyProtection="1">
      <alignment vertical="top" wrapText="1"/>
      <protection/>
    </xf>
    <xf numFmtId="1" fontId="3" fillId="0" borderId="10" xfId="0" applyNumberFormat="1" applyFont="1" applyFill="1" applyBorder="1" applyAlignment="1" applyProtection="1">
      <alignment horizontal="center" vertical="top"/>
      <protection/>
    </xf>
    <xf numFmtId="4" fontId="3" fillId="0" borderId="10" xfId="0" applyNumberFormat="1" applyFont="1" applyFill="1" applyBorder="1" applyAlignment="1" applyProtection="1">
      <alignment vertical="top"/>
      <protection locked="0"/>
    </xf>
    <xf numFmtId="0" fontId="3" fillId="0" borderId="10" xfId="0" applyFont="1" applyFill="1" applyBorder="1" applyAlignment="1" applyProtection="1">
      <alignment vertical="top" wrapText="1"/>
      <protection/>
    </xf>
    <xf numFmtId="178" fontId="3" fillId="0" borderId="10" xfId="0" applyNumberFormat="1" applyFont="1" applyBorder="1" applyAlignment="1" applyProtection="1">
      <alignment horizontal="right" vertical="top"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horizontal="center" vertical="top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4" fontId="3" fillId="0" borderId="0" xfId="0" applyNumberFormat="1" applyFont="1" applyFill="1" applyBorder="1" applyAlignment="1" applyProtection="1">
      <alignment vertical="top"/>
      <protection/>
    </xf>
    <xf numFmtId="180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Alignment="1" applyProtection="1">
      <alignment vertical="top"/>
      <protection/>
    </xf>
    <xf numFmtId="0" fontId="26" fillId="0" borderId="0" xfId="0" applyFont="1" applyAlignment="1" applyProtection="1">
      <alignment horizontal="center" vertical="top" wrapText="1"/>
      <protection/>
    </xf>
    <xf numFmtId="0" fontId="26" fillId="0" borderId="0" xfId="0" applyFont="1" applyFill="1" applyAlignment="1" applyProtection="1">
      <alignment horizontal="center" vertical="top" wrapText="1"/>
      <protection/>
    </xf>
    <xf numFmtId="0" fontId="26" fillId="0" borderId="0" xfId="0" applyFont="1" applyFill="1" applyBorder="1" applyAlignment="1" applyProtection="1">
      <alignment horizontal="center" vertical="top" wrapText="1"/>
      <protection/>
    </xf>
    <xf numFmtId="180" fontId="26" fillId="0" borderId="0" xfId="0" applyNumberFormat="1" applyFont="1" applyFill="1" applyAlignment="1" applyProtection="1">
      <alignment horizontal="center" vertical="top" wrapText="1"/>
      <protection/>
    </xf>
    <xf numFmtId="0" fontId="26" fillId="0" borderId="0" xfId="0" applyFont="1" applyAlignment="1">
      <alignment horizontal="center" vertical="top" wrapText="1"/>
    </xf>
    <xf numFmtId="4" fontId="26" fillId="0" borderId="0" xfId="0" applyNumberFormat="1" applyFont="1" applyFill="1" applyAlignment="1" applyProtection="1">
      <alignment horizontal="center" vertical="top" wrapText="1"/>
      <protection/>
    </xf>
    <xf numFmtId="0" fontId="26" fillId="0" borderId="0" xfId="0" applyFont="1" applyAlignment="1" applyProtection="1">
      <alignment vertical="top"/>
      <protection/>
    </xf>
    <xf numFmtId="0" fontId="26" fillId="0" borderId="0" xfId="0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vertical="center"/>
      <protection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wrapText="1"/>
      <protection/>
    </xf>
    <xf numFmtId="49" fontId="2" fillId="6" borderId="10" xfId="0" applyNumberFormat="1" applyFont="1" applyFill="1" applyBorder="1" applyAlignment="1" applyProtection="1">
      <alignment horizontal="left" vertical="center" wrapText="1"/>
      <protection/>
    </xf>
    <xf numFmtId="49" fontId="2" fillId="6" borderId="11" xfId="0" applyNumberFormat="1" applyFont="1" applyFill="1" applyBorder="1" applyAlignment="1" applyProtection="1">
      <alignment horizontal="left" vertical="center" wrapText="1"/>
      <protection/>
    </xf>
    <xf numFmtId="49" fontId="2" fillId="6" borderId="13" xfId="0" applyNumberFormat="1" applyFont="1" applyFill="1" applyBorder="1" applyAlignment="1" applyProtection="1">
      <alignment horizontal="left" vertical="center" wrapText="1"/>
      <protection/>
    </xf>
    <xf numFmtId="49" fontId="2" fillId="6" borderId="14" xfId="0" applyNumberFormat="1" applyFont="1" applyFill="1" applyBorder="1" applyAlignment="1" applyProtection="1">
      <alignment horizontal="left" vertical="center" wrapText="1"/>
      <protection/>
    </xf>
    <xf numFmtId="0" fontId="2" fillId="6" borderId="10" xfId="0" applyFont="1" applyFill="1" applyBorder="1" applyAlignment="1" applyProtection="1">
      <alignment horizontal="left" vertical="top" wrapText="1"/>
      <protection/>
    </xf>
    <xf numFmtId="0" fontId="2" fillId="6" borderId="10" xfId="0" applyFont="1" applyFill="1" applyBorder="1" applyAlignment="1" applyProtection="1">
      <alignment horizontal="left" vertical="center" wrapText="1"/>
      <protection/>
    </xf>
    <xf numFmtId="49" fontId="2" fillId="6" borderId="11" xfId="0" applyNumberFormat="1" applyFont="1" applyFill="1" applyBorder="1" applyAlignment="1" applyProtection="1">
      <alignment horizontal="center" vertical="center" wrapText="1"/>
      <protection/>
    </xf>
    <xf numFmtId="49" fontId="2" fillId="6" borderId="13" xfId="0" applyNumberFormat="1" applyFont="1" applyFill="1" applyBorder="1" applyAlignment="1" applyProtection="1">
      <alignment horizontal="center" vertical="center" wrapText="1"/>
      <protection/>
    </xf>
    <xf numFmtId="49" fontId="2" fillId="6" borderId="14" xfId="0" applyNumberFormat="1" applyFont="1" applyFill="1" applyBorder="1" applyAlignment="1" applyProtection="1">
      <alignment horizontal="center" vertical="center" wrapText="1"/>
      <protection/>
    </xf>
    <xf numFmtId="0" fontId="2" fillId="6" borderId="11" xfId="0" applyFont="1" applyFill="1" applyBorder="1" applyAlignment="1" applyProtection="1">
      <alignment horizontal="center" vertical="center" wrapText="1"/>
      <protection/>
    </xf>
    <xf numFmtId="0" fontId="2" fillId="6" borderId="13" xfId="0" applyFont="1" applyFill="1" applyBorder="1" applyAlignment="1" applyProtection="1">
      <alignment horizontal="center" vertical="center" wrapText="1"/>
      <protection/>
    </xf>
    <xf numFmtId="0" fontId="2" fillId="6" borderId="14" xfId="0" applyFont="1" applyFill="1" applyBorder="1" applyAlignment="1" applyProtection="1">
      <alignment horizontal="center" vertical="center" wrapText="1"/>
      <protection/>
    </xf>
    <xf numFmtId="0" fontId="2" fillId="6" borderId="11" xfId="0" applyFont="1" applyFill="1" applyBorder="1" applyAlignment="1" applyProtection="1">
      <alignment horizontal="center" wrapText="1"/>
      <protection/>
    </xf>
    <xf numFmtId="0" fontId="2" fillId="6" borderId="13" xfId="0" applyFont="1" applyFill="1" applyBorder="1" applyAlignment="1" applyProtection="1">
      <alignment horizontal="center" wrapText="1"/>
      <protection/>
    </xf>
    <xf numFmtId="0" fontId="2" fillId="6" borderId="14" xfId="0" applyFont="1" applyFill="1" applyBorder="1" applyAlignment="1" applyProtection="1">
      <alignment horizontal="center" wrapText="1"/>
      <protection/>
    </xf>
    <xf numFmtId="49" fontId="7" fillId="6" borderId="11" xfId="0" applyNumberFormat="1" applyFont="1" applyFill="1" applyBorder="1" applyAlignment="1" applyProtection="1">
      <alignment horizontal="left" vertical="center" wrapText="1"/>
      <protection/>
    </xf>
    <xf numFmtId="49" fontId="7" fillId="6" borderId="13" xfId="0" applyNumberFormat="1" applyFont="1" applyFill="1" applyBorder="1" applyAlignment="1" applyProtection="1">
      <alignment horizontal="left" vertical="center" wrapText="1"/>
      <protection/>
    </xf>
    <xf numFmtId="49" fontId="7" fillId="6" borderId="14" xfId="0" applyNumberFormat="1" applyFont="1" applyFill="1" applyBorder="1" applyAlignment="1" applyProtection="1">
      <alignment horizontal="left" vertical="center" wrapText="1"/>
      <protection/>
    </xf>
    <xf numFmtId="0" fontId="2" fillId="6" borderId="11" xfId="0" applyFont="1" applyFill="1" applyBorder="1" applyAlignment="1" applyProtection="1">
      <alignment horizontal="left" vertical="top" wrapText="1"/>
      <protection/>
    </xf>
    <xf numFmtId="0" fontId="2" fillId="6" borderId="13" xfId="0" applyFont="1" applyFill="1" applyBorder="1" applyAlignment="1" applyProtection="1">
      <alignment horizontal="left" vertical="top" wrapText="1"/>
      <protection/>
    </xf>
    <xf numFmtId="0" fontId="2" fillId="6" borderId="14" xfId="0" applyFont="1" applyFill="1" applyBorder="1" applyAlignment="1" applyProtection="1">
      <alignment horizontal="left" vertical="top" wrapText="1"/>
      <protection/>
    </xf>
    <xf numFmtId="0" fontId="2" fillId="6" borderId="12" xfId="0" applyFont="1" applyFill="1" applyBorder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56"/>
  <sheetViews>
    <sheetView showZeros="0" tabSelected="1" zoomScale="125" zoomScaleNormal="125" workbookViewId="0" topLeftCell="A1">
      <selection activeCell="D2140" sqref="D2140"/>
    </sheetView>
  </sheetViews>
  <sheetFormatPr defaultColWidth="11.421875" defaultRowHeight="12.75"/>
  <cols>
    <col min="1" max="1" width="4.421875" style="40" customWidth="1"/>
    <col min="2" max="2" width="13.28125" style="40" customWidth="1"/>
    <col min="3" max="3" width="42.8515625" style="40" customWidth="1"/>
    <col min="4" max="7" width="13.28125" style="40" customWidth="1"/>
    <col min="8" max="8" width="11.421875" style="166" customWidth="1"/>
    <col min="9" max="16384" width="11.421875" style="40" customWidth="1"/>
  </cols>
  <sheetData>
    <row r="1" spans="1:7" ht="60" customHeight="1">
      <c r="A1" s="181" t="s">
        <v>613</v>
      </c>
      <c r="B1" s="182"/>
      <c r="C1" s="182"/>
      <c r="D1" s="182"/>
      <c r="E1" s="182"/>
      <c r="F1" s="182"/>
      <c r="G1" s="183"/>
    </row>
    <row r="3" spans="1:7" ht="36" customHeight="1">
      <c r="A3" s="184" t="s">
        <v>5437</v>
      </c>
      <c r="B3" s="185"/>
      <c r="C3" s="185"/>
      <c r="D3" s="185"/>
      <c r="E3" s="185"/>
      <c r="F3" s="185"/>
      <c r="G3" s="186"/>
    </row>
    <row r="5" spans="1:8" s="44" customFormat="1" ht="25.5" customHeight="1">
      <c r="A5" s="41" t="s">
        <v>5438</v>
      </c>
      <c r="B5" s="42"/>
      <c r="C5" s="43" t="s">
        <v>5436</v>
      </c>
      <c r="H5" s="167"/>
    </row>
    <row r="7" spans="1:8" s="47" customFormat="1" ht="36">
      <c r="A7" s="45" t="s">
        <v>5439</v>
      </c>
      <c r="B7" s="45" t="s">
        <v>5440</v>
      </c>
      <c r="C7" s="46" t="s">
        <v>5441</v>
      </c>
      <c r="D7" s="46" t="s">
        <v>5442</v>
      </c>
      <c r="E7" s="46" t="s">
        <v>5443</v>
      </c>
      <c r="F7" s="46" t="s">
        <v>5444</v>
      </c>
      <c r="G7" s="46" t="s">
        <v>5445</v>
      </c>
      <c r="H7" s="159"/>
    </row>
    <row r="8" spans="1:8" s="52" customFormat="1" ht="12">
      <c r="A8" s="48"/>
      <c r="B8" s="1" t="s">
        <v>4484</v>
      </c>
      <c r="C8" s="105" t="s">
        <v>5463</v>
      </c>
      <c r="D8" s="9"/>
      <c r="E8" s="49"/>
      <c r="F8" s="50"/>
      <c r="G8" s="51"/>
      <c r="H8" s="160"/>
    </row>
    <row r="9" spans="1:8" s="52" customFormat="1" ht="12">
      <c r="A9" s="48"/>
      <c r="B9" s="53" t="s">
        <v>4483</v>
      </c>
      <c r="C9" s="106" t="s">
        <v>5464</v>
      </c>
      <c r="D9" s="107"/>
      <c r="E9" s="55"/>
      <c r="F9" s="56"/>
      <c r="G9" s="57"/>
      <c r="H9" s="160"/>
    </row>
    <row r="10" spans="1:8" s="52" customFormat="1" ht="12">
      <c r="A10" s="48"/>
      <c r="B10" s="53" t="s">
        <v>4461</v>
      </c>
      <c r="C10" s="106" t="s">
        <v>5465</v>
      </c>
      <c r="D10" s="107"/>
      <c r="E10" s="55"/>
      <c r="F10" s="56"/>
      <c r="G10" s="57"/>
      <c r="H10" s="160"/>
    </row>
    <row r="11" spans="1:8" s="52" customFormat="1" ht="12">
      <c r="A11" s="48">
        <v>1</v>
      </c>
      <c r="B11" s="53" t="s">
        <v>4462</v>
      </c>
      <c r="C11" s="106" t="s">
        <v>5466</v>
      </c>
      <c r="D11" s="107" t="s">
        <v>5467</v>
      </c>
      <c r="E11" s="55">
        <v>1</v>
      </c>
      <c r="F11" s="99">
        <v>0</v>
      </c>
      <c r="G11" s="97">
        <f>SUM(E11*F11)</f>
        <v>0</v>
      </c>
      <c r="H11" s="160" t="s">
        <v>618</v>
      </c>
    </row>
    <row r="12" spans="1:8" s="52" customFormat="1" ht="12">
      <c r="A12" s="48">
        <v>2</v>
      </c>
      <c r="B12" s="53" t="s">
        <v>4463</v>
      </c>
      <c r="C12" s="106" t="s">
        <v>5466</v>
      </c>
      <c r="D12" s="107" t="s">
        <v>5468</v>
      </c>
      <c r="E12" s="55">
        <v>1065</v>
      </c>
      <c r="F12" s="99">
        <v>0</v>
      </c>
      <c r="G12" s="97">
        <f aca="true" t="shared" si="0" ref="G12:G31">SUM(E12*F12)</f>
        <v>0</v>
      </c>
      <c r="H12" s="160" t="s">
        <v>618</v>
      </c>
    </row>
    <row r="13" spans="1:8" s="52" customFormat="1" ht="12">
      <c r="A13" s="48">
        <v>3</v>
      </c>
      <c r="B13" s="53" t="s">
        <v>4464</v>
      </c>
      <c r="C13" s="106" t="s">
        <v>5469</v>
      </c>
      <c r="D13" s="107" t="s">
        <v>5467</v>
      </c>
      <c r="E13" s="55">
        <v>1</v>
      </c>
      <c r="F13" s="99">
        <v>0</v>
      </c>
      <c r="G13" s="97">
        <f t="shared" si="0"/>
        <v>0</v>
      </c>
      <c r="H13" s="160" t="s">
        <v>618</v>
      </c>
    </row>
    <row r="14" spans="1:8" s="52" customFormat="1" ht="12">
      <c r="A14" s="48">
        <v>4</v>
      </c>
      <c r="B14" s="53" t="s">
        <v>4465</v>
      </c>
      <c r="C14" s="106" t="s">
        <v>5469</v>
      </c>
      <c r="D14" s="107" t="s">
        <v>5468</v>
      </c>
      <c r="E14" s="55">
        <v>1065</v>
      </c>
      <c r="F14" s="99">
        <v>0</v>
      </c>
      <c r="G14" s="97">
        <f t="shared" si="0"/>
        <v>0</v>
      </c>
      <c r="H14" s="160" t="s">
        <v>618</v>
      </c>
    </row>
    <row r="15" spans="1:8" s="52" customFormat="1" ht="12">
      <c r="A15" s="48"/>
      <c r="B15" s="53" t="s">
        <v>4466</v>
      </c>
      <c r="C15" s="106" t="s">
        <v>5470</v>
      </c>
      <c r="D15" s="107"/>
      <c r="E15" s="55"/>
      <c r="F15" s="56"/>
      <c r="G15" s="97"/>
      <c r="H15" s="160"/>
    </row>
    <row r="16" spans="1:8" s="52" customFormat="1" ht="12">
      <c r="A16" s="48">
        <v>5</v>
      </c>
      <c r="B16" s="53" t="s">
        <v>4467</v>
      </c>
      <c r="C16" s="106" t="s">
        <v>3838</v>
      </c>
      <c r="D16" s="107" t="s">
        <v>4412</v>
      </c>
      <c r="E16" s="55">
        <v>10</v>
      </c>
      <c r="F16" s="99">
        <v>0</v>
      </c>
      <c r="G16" s="97">
        <f t="shared" si="0"/>
        <v>0</v>
      </c>
      <c r="H16" s="160" t="s">
        <v>618</v>
      </c>
    </row>
    <row r="17" spans="1:8" s="52" customFormat="1" ht="12">
      <c r="A17" s="48"/>
      <c r="B17" s="53" t="s">
        <v>4468</v>
      </c>
      <c r="C17" s="106" t="s">
        <v>3839</v>
      </c>
      <c r="D17" s="107"/>
      <c r="E17" s="55"/>
      <c r="F17" s="56"/>
      <c r="G17" s="97"/>
      <c r="H17" s="160"/>
    </row>
    <row r="18" spans="1:8" s="52" customFormat="1" ht="12">
      <c r="A18" s="48">
        <v>6</v>
      </c>
      <c r="B18" s="53" t="s">
        <v>4469</v>
      </c>
      <c r="C18" s="106" t="s">
        <v>3840</v>
      </c>
      <c r="D18" s="107" t="s">
        <v>3841</v>
      </c>
      <c r="E18" s="55">
        <v>7</v>
      </c>
      <c r="F18" s="99">
        <v>0</v>
      </c>
      <c r="G18" s="97">
        <f t="shared" si="0"/>
        <v>0</v>
      </c>
      <c r="H18" s="160" t="s">
        <v>618</v>
      </c>
    </row>
    <row r="19" spans="1:8" s="52" customFormat="1" ht="12">
      <c r="A19" s="48">
        <v>7</v>
      </c>
      <c r="B19" s="53" t="s">
        <v>4470</v>
      </c>
      <c r="C19" s="106" t="s">
        <v>3842</v>
      </c>
      <c r="D19" s="107" t="s">
        <v>3841</v>
      </c>
      <c r="E19" s="55">
        <v>13</v>
      </c>
      <c r="F19" s="99">
        <v>0</v>
      </c>
      <c r="G19" s="97">
        <f t="shared" si="0"/>
        <v>0</v>
      </c>
      <c r="H19" s="160" t="s">
        <v>618</v>
      </c>
    </row>
    <row r="20" spans="1:8" s="52" customFormat="1" ht="12">
      <c r="A20" s="48">
        <v>8</v>
      </c>
      <c r="B20" s="53" t="s">
        <v>4471</v>
      </c>
      <c r="C20" s="106" t="s">
        <v>3843</v>
      </c>
      <c r="D20" s="107" t="s">
        <v>3841</v>
      </c>
      <c r="E20" s="55">
        <v>7</v>
      </c>
      <c r="F20" s="99">
        <v>0</v>
      </c>
      <c r="G20" s="97">
        <f t="shared" si="0"/>
        <v>0</v>
      </c>
      <c r="H20" s="160" t="s">
        <v>618</v>
      </c>
    </row>
    <row r="21" spans="1:8" s="52" customFormat="1" ht="12">
      <c r="A21" s="48">
        <v>9</v>
      </c>
      <c r="B21" s="53" t="s">
        <v>4472</v>
      </c>
      <c r="C21" s="106" t="s">
        <v>3844</v>
      </c>
      <c r="D21" s="107" t="s">
        <v>3841</v>
      </c>
      <c r="E21" s="55">
        <v>4</v>
      </c>
      <c r="F21" s="99">
        <v>0</v>
      </c>
      <c r="G21" s="97">
        <f t="shared" si="0"/>
        <v>0</v>
      </c>
      <c r="H21" s="160" t="s">
        <v>618</v>
      </c>
    </row>
    <row r="22" spans="1:8" s="52" customFormat="1" ht="12">
      <c r="A22" s="48">
        <v>10</v>
      </c>
      <c r="B22" s="53" t="s">
        <v>4473</v>
      </c>
      <c r="C22" s="106" t="s">
        <v>3845</v>
      </c>
      <c r="D22" s="107" t="s">
        <v>4412</v>
      </c>
      <c r="E22" s="55">
        <v>12</v>
      </c>
      <c r="F22" s="99">
        <v>0</v>
      </c>
      <c r="G22" s="97">
        <f t="shared" si="0"/>
        <v>0</v>
      </c>
      <c r="H22" s="160" t="s">
        <v>618</v>
      </c>
    </row>
    <row r="23" spans="1:8" s="52" customFormat="1" ht="12">
      <c r="A23" s="48">
        <v>11</v>
      </c>
      <c r="B23" s="53" t="s">
        <v>4474</v>
      </c>
      <c r="C23" s="106" t="s">
        <v>3846</v>
      </c>
      <c r="D23" s="107" t="s">
        <v>4412</v>
      </c>
      <c r="E23" s="55">
        <v>25</v>
      </c>
      <c r="F23" s="99">
        <v>0</v>
      </c>
      <c r="G23" s="97">
        <f t="shared" si="0"/>
        <v>0</v>
      </c>
      <c r="H23" s="160" t="s">
        <v>618</v>
      </c>
    </row>
    <row r="24" spans="1:8" s="52" customFormat="1" ht="24">
      <c r="A24" s="48">
        <v>12</v>
      </c>
      <c r="B24" s="53" t="s">
        <v>4475</v>
      </c>
      <c r="C24" s="106" t="s">
        <v>3847</v>
      </c>
      <c r="D24" s="107" t="s">
        <v>3841</v>
      </c>
      <c r="E24" s="55">
        <v>40</v>
      </c>
      <c r="F24" s="99">
        <v>0</v>
      </c>
      <c r="G24" s="97">
        <f t="shared" si="0"/>
        <v>0</v>
      </c>
      <c r="H24" s="160" t="s">
        <v>618</v>
      </c>
    </row>
    <row r="25" spans="1:8" s="52" customFormat="1" ht="24">
      <c r="A25" s="48">
        <v>13</v>
      </c>
      <c r="B25" s="53" t="s">
        <v>4476</v>
      </c>
      <c r="C25" s="106" t="s">
        <v>3848</v>
      </c>
      <c r="D25" s="107" t="s">
        <v>3841</v>
      </c>
      <c r="E25" s="55">
        <v>23</v>
      </c>
      <c r="F25" s="99">
        <v>0</v>
      </c>
      <c r="G25" s="97">
        <f t="shared" si="0"/>
        <v>0</v>
      </c>
      <c r="H25" s="160" t="s">
        <v>618</v>
      </c>
    </row>
    <row r="26" spans="1:8" s="52" customFormat="1" ht="24">
      <c r="A26" s="48">
        <v>14</v>
      </c>
      <c r="B26" s="53" t="s">
        <v>4477</v>
      </c>
      <c r="C26" s="106" t="s">
        <v>3849</v>
      </c>
      <c r="D26" s="107" t="s">
        <v>3841</v>
      </c>
      <c r="E26" s="55">
        <v>19</v>
      </c>
      <c r="F26" s="99">
        <v>0</v>
      </c>
      <c r="G26" s="97">
        <f t="shared" si="0"/>
        <v>0</v>
      </c>
      <c r="H26" s="160" t="s">
        <v>618</v>
      </c>
    </row>
    <row r="27" spans="1:8" s="52" customFormat="1" ht="24">
      <c r="A27" s="48">
        <v>15</v>
      </c>
      <c r="B27" s="53" t="s">
        <v>4478</v>
      </c>
      <c r="C27" s="106" t="s">
        <v>3850</v>
      </c>
      <c r="D27" s="107" t="s">
        <v>3841</v>
      </c>
      <c r="E27" s="55">
        <v>6</v>
      </c>
      <c r="F27" s="99">
        <v>0</v>
      </c>
      <c r="G27" s="97">
        <f t="shared" si="0"/>
        <v>0</v>
      </c>
      <c r="H27" s="160" t="s">
        <v>618</v>
      </c>
    </row>
    <row r="28" spans="1:8" s="52" customFormat="1" ht="24">
      <c r="A28" s="48">
        <v>16</v>
      </c>
      <c r="B28" s="53" t="s">
        <v>4479</v>
      </c>
      <c r="C28" s="106" t="s">
        <v>3851</v>
      </c>
      <c r="D28" s="107" t="s">
        <v>4412</v>
      </c>
      <c r="E28" s="55">
        <v>53</v>
      </c>
      <c r="F28" s="99">
        <v>0</v>
      </c>
      <c r="G28" s="97">
        <f t="shared" si="0"/>
        <v>0</v>
      </c>
      <c r="H28" s="160" t="s">
        <v>618</v>
      </c>
    </row>
    <row r="29" spans="1:8" s="52" customFormat="1" ht="12" customHeight="1">
      <c r="A29" s="48">
        <v>17</v>
      </c>
      <c r="B29" s="53" t="s">
        <v>4480</v>
      </c>
      <c r="C29" s="106" t="s">
        <v>3852</v>
      </c>
      <c r="D29" s="107" t="s">
        <v>4412</v>
      </c>
      <c r="E29" s="55">
        <v>695</v>
      </c>
      <c r="F29" s="99">
        <v>0</v>
      </c>
      <c r="G29" s="97">
        <f t="shared" si="0"/>
        <v>0</v>
      </c>
      <c r="H29" s="160" t="s">
        <v>618</v>
      </c>
    </row>
    <row r="30" spans="1:8" s="52" customFormat="1" ht="12">
      <c r="A30" s="48">
        <v>18</v>
      </c>
      <c r="B30" s="53" t="s">
        <v>4481</v>
      </c>
      <c r="C30" s="106" t="s">
        <v>3853</v>
      </c>
      <c r="D30" s="107" t="s">
        <v>3841</v>
      </c>
      <c r="E30" s="55">
        <v>5</v>
      </c>
      <c r="F30" s="99">
        <v>0</v>
      </c>
      <c r="G30" s="97">
        <f t="shared" si="0"/>
        <v>0</v>
      </c>
      <c r="H30" s="160" t="s">
        <v>618</v>
      </c>
    </row>
    <row r="31" spans="1:8" s="52" customFormat="1" ht="12">
      <c r="A31" s="48">
        <v>19</v>
      </c>
      <c r="B31" s="58" t="s">
        <v>4482</v>
      </c>
      <c r="C31" s="106" t="s">
        <v>3854</v>
      </c>
      <c r="D31" s="107" t="s">
        <v>3841</v>
      </c>
      <c r="E31" s="55">
        <v>18</v>
      </c>
      <c r="F31" s="99">
        <v>0</v>
      </c>
      <c r="G31" s="97">
        <f t="shared" si="0"/>
        <v>0</v>
      </c>
      <c r="H31" s="160" t="s">
        <v>618</v>
      </c>
    </row>
    <row r="32" spans="1:8" s="52" customFormat="1" ht="12">
      <c r="A32" s="59"/>
      <c r="B32" s="60"/>
      <c r="C32" s="176" t="s">
        <v>5448</v>
      </c>
      <c r="D32" s="176"/>
      <c r="E32" s="176"/>
      <c r="F32" s="176"/>
      <c r="G32" s="61">
        <f>SUM(G8:G31)</f>
        <v>0</v>
      </c>
      <c r="H32" s="160"/>
    </row>
    <row r="33" spans="1:8" s="52" customFormat="1" ht="12">
      <c r="A33" s="59"/>
      <c r="B33" s="60"/>
      <c r="C33" s="62"/>
      <c r="D33" s="62"/>
      <c r="E33" s="62"/>
      <c r="F33" s="62"/>
      <c r="G33" s="63"/>
      <c r="H33" s="160"/>
    </row>
    <row r="34" spans="1:8" s="52" customFormat="1" ht="12">
      <c r="A34" s="59"/>
      <c r="B34" s="60"/>
      <c r="C34" s="64"/>
      <c r="D34" s="64"/>
      <c r="E34" s="64"/>
      <c r="F34" s="64"/>
      <c r="G34" s="64"/>
      <c r="H34" s="160"/>
    </row>
    <row r="35" spans="1:8" s="52" customFormat="1" ht="12">
      <c r="A35" s="48"/>
      <c r="B35" s="1" t="s">
        <v>4485</v>
      </c>
      <c r="C35" s="105" t="s">
        <v>3855</v>
      </c>
      <c r="D35" s="107"/>
      <c r="E35" s="10"/>
      <c r="F35" s="11"/>
      <c r="G35" s="12"/>
      <c r="H35" s="160"/>
    </row>
    <row r="36" spans="1:8" s="52" customFormat="1" ht="12">
      <c r="A36" s="48"/>
      <c r="B36" s="13" t="s">
        <v>4486</v>
      </c>
      <c r="C36" s="106" t="s">
        <v>3856</v>
      </c>
      <c r="D36" s="107"/>
      <c r="E36" s="34"/>
      <c r="F36" s="15"/>
      <c r="G36" s="12"/>
      <c r="H36" s="160"/>
    </row>
    <row r="37" spans="1:8" s="52" customFormat="1" ht="12">
      <c r="A37" s="48"/>
      <c r="B37" s="13" t="s">
        <v>4487</v>
      </c>
      <c r="C37" s="106" t="s">
        <v>3857</v>
      </c>
      <c r="D37" s="107"/>
      <c r="E37" s="34"/>
      <c r="F37" s="15"/>
      <c r="G37" s="16"/>
      <c r="H37" s="160"/>
    </row>
    <row r="38" spans="1:8" s="52" customFormat="1" ht="12">
      <c r="A38" s="48">
        <v>20</v>
      </c>
      <c r="B38" s="13" t="s">
        <v>4488</v>
      </c>
      <c r="C38" s="106" t="s">
        <v>3858</v>
      </c>
      <c r="D38" s="107" t="s">
        <v>4414</v>
      </c>
      <c r="E38" s="34">
        <v>288.876</v>
      </c>
      <c r="F38" s="100">
        <v>0</v>
      </c>
      <c r="G38" s="97">
        <f aca="true" t="shared" si="1" ref="G38:G46">SUM(E38*F38)</f>
        <v>0</v>
      </c>
      <c r="H38" s="160" t="s">
        <v>618</v>
      </c>
    </row>
    <row r="39" spans="1:8" s="52" customFormat="1" ht="12">
      <c r="A39" s="48"/>
      <c r="B39" s="13" t="s">
        <v>4489</v>
      </c>
      <c r="C39" s="106" t="s">
        <v>3859</v>
      </c>
      <c r="D39" s="107"/>
      <c r="E39" s="34"/>
      <c r="F39" s="15"/>
      <c r="G39" s="97"/>
      <c r="H39" s="160"/>
    </row>
    <row r="40" spans="1:8" s="52" customFormat="1" ht="36">
      <c r="A40" s="48">
        <v>21</v>
      </c>
      <c r="B40" s="13" t="s">
        <v>4490</v>
      </c>
      <c r="C40" s="106" t="s">
        <v>3860</v>
      </c>
      <c r="D40" s="107" t="s">
        <v>4414</v>
      </c>
      <c r="E40" s="34">
        <v>2062.926</v>
      </c>
      <c r="F40" s="100">
        <v>0</v>
      </c>
      <c r="G40" s="97">
        <f t="shared" si="1"/>
        <v>0</v>
      </c>
      <c r="H40" s="160" t="s">
        <v>618</v>
      </c>
    </row>
    <row r="41" spans="1:8" s="52" customFormat="1" ht="12">
      <c r="A41" s="48"/>
      <c r="B41" s="13" t="s">
        <v>4491</v>
      </c>
      <c r="C41" s="106" t="s">
        <v>3861</v>
      </c>
      <c r="D41" s="107"/>
      <c r="E41" s="34"/>
      <c r="F41" s="15"/>
      <c r="G41" s="97"/>
      <c r="H41" s="160"/>
    </row>
    <row r="42" spans="1:8" s="52" customFormat="1" ht="24">
      <c r="A42" s="48">
        <v>22</v>
      </c>
      <c r="B42" s="13" t="s">
        <v>4492</v>
      </c>
      <c r="C42" s="106" t="s">
        <v>3862</v>
      </c>
      <c r="D42" s="107" t="s">
        <v>4414</v>
      </c>
      <c r="E42" s="34">
        <v>7201.153</v>
      </c>
      <c r="F42" s="99"/>
      <c r="G42" s="97">
        <f t="shared" si="1"/>
        <v>0</v>
      </c>
      <c r="H42" s="160" t="s">
        <v>618</v>
      </c>
    </row>
    <row r="43" spans="1:8" s="52" customFormat="1" ht="12">
      <c r="A43" s="48">
        <v>23</v>
      </c>
      <c r="B43" s="13" t="s">
        <v>4493</v>
      </c>
      <c r="C43" s="106" t="s">
        <v>3863</v>
      </c>
      <c r="D43" s="107" t="s">
        <v>4414</v>
      </c>
      <c r="E43" s="34">
        <v>601.18</v>
      </c>
      <c r="F43" s="99"/>
      <c r="G43" s="97">
        <f t="shared" si="1"/>
        <v>0</v>
      </c>
      <c r="H43" s="160" t="s">
        <v>618</v>
      </c>
    </row>
    <row r="44" spans="1:8" s="52" customFormat="1" ht="12">
      <c r="A44" s="48">
        <v>24</v>
      </c>
      <c r="B44" s="13" t="s">
        <v>4494</v>
      </c>
      <c r="C44" s="106" t="s">
        <v>3864</v>
      </c>
      <c r="D44" s="107" t="s">
        <v>4413</v>
      </c>
      <c r="E44" s="34">
        <v>2513.613</v>
      </c>
      <c r="F44" s="99"/>
      <c r="G44" s="97">
        <f t="shared" si="1"/>
        <v>0</v>
      </c>
      <c r="H44" s="160" t="s">
        <v>618</v>
      </c>
    </row>
    <row r="45" spans="1:8" s="52" customFormat="1" ht="12">
      <c r="A45" s="48">
        <v>25</v>
      </c>
      <c r="B45" s="13" t="s">
        <v>4495</v>
      </c>
      <c r="C45" s="106" t="s">
        <v>3865</v>
      </c>
      <c r="D45" s="107" t="s">
        <v>4414</v>
      </c>
      <c r="E45" s="34">
        <v>2389.942</v>
      </c>
      <c r="F45" s="99"/>
      <c r="G45" s="97">
        <f t="shared" si="1"/>
        <v>0</v>
      </c>
      <c r="H45" s="160" t="s">
        <v>618</v>
      </c>
    </row>
    <row r="46" spans="1:8" s="52" customFormat="1" ht="24">
      <c r="A46" s="48">
        <v>26</v>
      </c>
      <c r="B46" s="13" t="s">
        <v>4496</v>
      </c>
      <c r="C46" s="106" t="s">
        <v>3866</v>
      </c>
      <c r="D46" s="107" t="s">
        <v>4414</v>
      </c>
      <c r="E46" s="34">
        <v>1788.407</v>
      </c>
      <c r="F46" s="99"/>
      <c r="G46" s="97">
        <f t="shared" si="1"/>
        <v>0</v>
      </c>
      <c r="H46" s="160" t="s">
        <v>618</v>
      </c>
    </row>
    <row r="47" spans="1:8" s="52" customFormat="1" ht="12">
      <c r="A47" s="59"/>
      <c r="B47" s="60"/>
      <c r="C47" s="176" t="s">
        <v>3867</v>
      </c>
      <c r="D47" s="176"/>
      <c r="E47" s="176"/>
      <c r="F47" s="176"/>
      <c r="G47" s="61">
        <f>SUM(G35:G46)</f>
        <v>0</v>
      </c>
      <c r="H47" s="160"/>
    </row>
    <row r="48" spans="1:8" s="52" customFormat="1" ht="12">
      <c r="A48" s="59"/>
      <c r="B48" s="60"/>
      <c r="C48" s="64"/>
      <c r="D48" s="64"/>
      <c r="E48" s="64"/>
      <c r="F48" s="64"/>
      <c r="G48" s="64"/>
      <c r="H48" s="160"/>
    </row>
    <row r="49" spans="1:8" s="52" customFormat="1" ht="12">
      <c r="A49" s="48"/>
      <c r="B49" s="13" t="s">
        <v>4497</v>
      </c>
      <c r="C49" s="106" t="s">
        <v>3868</v>
      </c>
      <c r="D49" s="107"/>
      <c r="E49" s="34"/>
      <c r="F49" s="15"/>
      <c r="G49" s="16"/>
      <c r="H49" s="160"/>
    </row>
    <row r="50" spans="1:8" s="52" customFormat="1" ht="12">
      <c r="A50" s="48"/>
      <c r="B50" s="13" t="s">
        <v>4498</v>
      </c>
      <c r="C50" s="106" t="s">
        <v>3869</v>
      </c>
      <c r="D50" s="107"/>
      <c r="E50" s="34"/>
      <c r="F50" s="15"/>
      <c r="G50" s="16"/>
      <c r="H50" s="160"/>
    </row>
    <row r="51" spans="1:8" s="52" customFormat="1" ht="12">
      <c r="A51" s="48">
        <v>27</v>
      </c>
      <c r="B51" s="13" t="s">
        <v>4499</v>
      </c>
      <c r="C51" s="106" t="s">
        <v>3870</v>
      </c>
      <c r="D51" s="107" t="s">
        <v>4412</v>
      </c>
      <c r="E51" s="34">
        <v>1159.83</v>
      </c>
      <c r="F51" s="99"/>
      <c r="G51" s="97">
        <f>SUM(E51*F51)</f>
        <v>0</v>
      </c>
      <c r="H51" s="160" t="s">
        <v>619</v>
      </c>
    </row>
    <row r="52" spans="1:8" s="52" customFormat="1" ht="24">
      <c r="A52" s="48">
        <v>28</v>
      </c>
      <c r="B52" s="13" t="s">
        <v>4500</v>
      </c>
      <c r="C52" s="106" t="s">
        <v>3871</v>
      </c>
      <c r="D52" s="107" t="s">
        <v>4412</v>
      </c>
      <c r="E52" s="34">
        <v>3312.54</v>
      </c>
      <c r="F52" s="99"/>
      <c r="G52" s="97">
        <f>SUM(E52*F52)</f>
        <v>0</v>
      </c>
      <c r="H52" s="160" t="s">
        <v>619</v>
      </c>
    </row>
    <row r="53" spans="1:8" s="52" customFormat="1" ht="12">
      <c r="A53" s="48">
        <v>29</v>
      </c>
      <c r="B53" s="13" t="s">
        <v>4501</v>
      </c>
      <c r="C53" s="106" t="s">
        <v>3872</v>
      </c>
      <c r="D53" s="107" t="s">
        <v>4412</v>
      </c>
      <c r="E53" s="34">
        <v>2349.62</v>
      </c>
      <c r="F53" s="99"/>
      <c r="G53" s="97">
        <f>SUM(E53*F53)</f>
        <v>0</v>
      </c>
      <c r="H53" s="160" t="s">
        <v>619</v>
      </c>
    </row>
    <row r="54" spans="1:8" s="52" customFormat="1" ht="12">
      <c r="A54" s="48">
        <v>30</v>
      </c>
      <c r="B54" s="13" t="s">
        <v>4502</v>
      </c>
      <c r="C54" s="106" t="s">
        <v>3873</v>
      </c>
      <c r="D54" s="107" t="s">
        <v>4412</v>
      </c>
      <c r="E54" s="34">
        <v>2441.09</v>
      </c>
      <c r="F54" s="99"/>
      <c r="G54" s="97">
        <f>SUM(E54*F54)</f>
        <v>0</v>
      </c>
      <c r="H54" s="160" t="s">
        <v>619</v>
      </c>
    </row>
    <row r="55" spans="1:8" s="52" customFormat="1" ht="12">
      <c r="A55" s="48">
        <v>31</v>
      </c>
      <c r="B55" s="13" t="s">
        <v>4503</v>
      </c>
      <c r="C55" s="106" t="s">
        <v>3874</v>
      </c>
      <c r="D55" s="107" t="s">
        <v>4412</v>
      </c>
      <c r="E55" s="34">
        <v>984.87</v>
      </c>
      <c r="F55" s="99"/>
      <c r="G55" s="97">
        <f>SUM(E55*F55)</f>
        <v>0</v>
      </c>
      <c r="H55" s="160" t="s">
        <v>619</v>
      </c>
    </row>
    <row r="56" spans="1:8" s="52" customFormat="1" ht="12">
      <c r="A56" s="59"/>
      <c r="B56" s="60"/>
      <c r="C56" s="176" t="s">
        <v>3875</v>
      </c>
      <c r="D56" s="176"/>
      <c r="E56" s="176"/>
      <c r="F56" s="176"/>
      <c r="G56" s="61">
        <f>SUM(G49:G55)</f>
        <v>0</v>
      </c>
      <c r="H56" s="160"/>
    </row>
    <row r="57" spans="1:8" s="65" customFormat="1" ht="12">
      <c r="A57" s="59"/>
      <c r="B57" s="60"/>
      <c r="C57" s="64"/>
      <c r="D57" s="64"/>
      <c r="E57" s="64"/>
      <c r="F57" s="64"/>
      <c r="G57" s="64"/>
      <c r="H57" s="161"/>
    </row>
    <row r="58" spans="1:8" s="52" customFormat="1" ht="24">
      <c r="A58" s="48"/>
      <c r="B58" s="13" t="s">
        <v>4504</v>
      </c>
      <c r="C58" s="106" t="s">
        <v>3876</v>
      </c>
      <c r="D58" s="107"/>
      <c r="E58" s="34"/>
      <c r="F58" s="15"/>
      <c r="G58" s="16"/>
      <c r="H58" s="160"/>
    </row>
    <row r="59" spans="1:8" s="52" customFormat="1" ht="24">
      <c r="A59" s="48"/>
      <c r="B59" s="13" t="s">
        <v>4505</v>
      </c>
      <c r="C59" s="106" t="s">
        <v>3877</v>
      </c>
      <c r="D59" s="107"/>
      <c r="E59" s="34"/>
      <c r="F59" s="15"/>
      <c r="G59" s="16"/>
      <c r="H59" s="160"/>
    </row>
    <row r="60" spans="1:8" s="52" customFormat="1" ht="24">
      <c r="A60" s="48">
        <v>32</v>
      </c>
      <c r="B60" s="13" t="s">
        <v>4506</v>
      </c>
      <c r="C60" s="106" t="s">
        <v>3878</v>
      </c>
      <c r="D60" s="107" t="s">
        <v>4412</v>
      </c>
      <c r="E60" s="34">
        <v>1231.783</v>
      </c>
      <c r="F60" s="99"/>
      <c r="G60" s="97">
        <f aca="true" t="shared" si="2" ref="G60:G123">SUM(E60*F60)</f>
        <v>0</v>
      </c>
      <c r="H60" s="160" t="s">
        <v>618</v>
      </c>
    </row>
    <row r="61" spans="1:8" s="52" customFormat="1" ht="12">
      <c r="A61" s="48"/>
      <c r="B61" s="13" t="s">
        <v>4507</v>
      </c>
      <c r="C61" s="106" t="s">
        <v>3879</v>
      </c>
      <c r="D61" s="107"/>
      <c r="E61" s="34"/>
      <c r="F61" s="15"/>
      <c r="G61" s="97"/>
      <c r="H61" s="160"/>
    </row>
    <row r="62" spans="1:8" s="52" customFormat="1" ht="48">
      <c r="A62" s="48">
        <v>33</v>
      </c>
      <c r="B62" s="13" t="s">
        <v>4508</v>
      </c>
      <c r="C62" s="106" t="s">
        <v>3880</v>
      </c>
      <c r="D62" s="107" t="s">
        <v>4412</v>
      </c>
      <c r="E62" s="34">
        <v>874.815</v>
      </c>
      <c r="F62" s="99"/>
      <c r="G62" s="97">
        <f t="shared" si="2"/>
        <v>0</v>
      </c>
      <c r="H62" s="160" t="s">
        <v>618</v>
      </c>
    </row>
    <row r="63" spans="1:8" s="52" customFormat="1" ht="36">
      <c r="A63" s="48">
        <v>34</v>
      </c>
      <c r="B63" s="13" t="s">
        <v>4509</v>
      </c>
      <c r="C63" s="106" t="s">
        <v>3881</v>
      </c>
      <c r="D63" s="107" t="s">
        <v>4412</v>
      </c>
      <c r="E63" s="34">
        <v>1297.234</v>
      </c>
      <c r="F63" s="99"/>
      <c r="G63" s="97">
        <f t="shared" si="2"/>
        <v>0</v>
      </c>
      <c r="H63" s="160" t="s">
        <v>618</v>
      </c>
    </row>
    <row r="64" spans="1:8" s="52" customFormat="1" ht="24">
      <c r="A64" s="48">
        <v>35</v>
      </c>
      <c r="B64" s="13" t="s">
        <v>4510</v>
      </c>
      <c r="C64" s="106" t="s">
        <v>3882</v>
      </c>
      <c r="D64" s="107" t="s">
        <v>4412</v>
      </c>
      <c r="E64" s="34">
        <v>14659.708</v>
      </c>
      <c r="F64" s="99"/>
      <c r="G64" s="97">
        <f t="shared" si="2"/>
        <v>0</v>
      </c>
      <c r="H64" s="160" t="s">
        <v>618</v>
      </c>
    </row>
    <row r="65" spans="1:8" s="52" customFormat="1" ht="24">
      <c r="A65" s="48">
        <v>36</v>
      </c>
      <c r="B65" s="13" t="s">
        <v>4511</v>
      </c>
      <c r="C65" s="106" t="s">
        <v>3883</v>
      </c>
      <c r="D65" s="107" t="s">
        <v>4412</v>
      </c>
      <c r="E65" s="34">
        <v>2565.121</v>
      </c>
      <c r="F65" s="99"/>
      <c r="G65" s="97">
        <f t="shared" si="2"/>
        <v>0</v>
      </c>
      <c r="H65" s="160" t="s">
        <v>618</v>
      </c>
    </row>
    <row r="66" spans="1:8" s="52" customFormat="1" ht="36">
      <c r="A66" s="48">
        <v>37</v>
      </c>
      <c r="B66" s="13" t="s">
        <v>4512</v>
      </c>
      <c r="C66" s="106" t="s">
        <v>3884</v>
      </c>
      <c r="D66" s="107" t="s">
        <v>4412</v>
      </c>
      <c r="E66" s="34">
        <v>3631.894</v>
      </c>
      <c r="F66" s="99"/>
      <c r="G66" s="97">
        <f t="shared" si="2"/>
        <v>0</v>
      </c>
      <c r="H66" s="160" t="s">
        <v>618</v>
      </c>
    </row>
    <row r="67" spans="1:8" s="52" customFormat="1" ht="12">
      <c r="A67" s="48">
        <v>38</v>
      </c>
      <c r="B67" s="13" t="s">
        <v>4513</v>
      </c>
      <c r="C67" s="106" t="s">
        <v>3885</v>
      </c>
      <c r="D67" s="107" t="s">
        <v>4413</v>
      </c>
      <c r="E67" s="34">
        <v>2249.9</v>
      </c>
      <c r="F67" s="99"/>
      <c r="G67" s="97">
        <f t="shared" si="2"/>
        <v>0</v>
      </c>
      <c r="H67" s="160" t="s">
        <v>618</v>
      </c>
    </row>
    <row r="68" spans="1:8" s="52" customFormat="1" ht="12">
      <c r="A68" s="48"/>
      <c r="B68" s="13" t="s">
        <v>4514</v>
      </c>
      <c r="C68" s="106" t="s">
        <v>3886</v>
      </c>
      <c r="D68" s="107"/>
      <c r="E68" s="34"/>
      <c r="F68" s="15"/>
      <c r="G68" s="97"/>
      <c r="H68" s="160"/>
    </row>
    <row r="69" spans="1:8" s="52" customFormat="1" ht="24">
      <c r="A69" s="48">
        <v>39</v>
      </c>
      <c r="B69" s="13" t="s">
        <v>4515</v>
      </c>
      <c r="C69" s="106" t="s">
        <v>3887</v>
      </c>
      <c r="D69" s="107" t="s">
        <v>4412</v>
      </c>
      <c r="E69" s="34">
        <v>4672.7</v>
      </c>
      <c r="F69" s="99"/>
      <c r="G69" s="97">
        <f t="shared" si="2"/>
        <v>0</v>
      </c>
      <c r="H69" s="160" t="s">
        <v>618</v>
      </c>
    </row>
    <row r="70" spans="1:8" s="52" customFormat="1" ht="36">
      <c r="A70" s="48">
        <v>40</v>
      </c>
      <c r="B70" s="13" t="s">
        <v>4516</v>
      </c>
      <c r="C70" s="106" t="s">
        <v>3888</v>
      </c>
      <c r="D70" s="107" t="s">
        <v>4412</v>
      </c>
      <c r="E70" s="34">
        <v>165.092</v>
      </c>
      <c r="F70" s="99"/>
      <c r="G70" s="97">
        <f t="shared" si="2"/>
        <v>0</v>
      </c>
      <c r="H70" s="160" t="s">
        <v>618</v>
      </c>
    </row>
    <row r="71" spans="1:8" s="52" customFormat="1" ht="24">
      <c r="A71" s="48">
        <v>41</v>
      </c>
      <c r="B71" s="13" t="s">
        <v>4517</v>
      </c>
      <c r="C71" s="106" t="s">
        <v>3889</v>
      </c>
      <c r="D71" s="107" t="s">
        <v>4412</v>
      </c>
      <c r="E71" s="34">
        <v>5715.3</v>
      </c>
      <c r="F71" s="99"/>
      <c r="G71" s="97">
        <f t="shared" si="2"/>
        <v>0</v>
      </c>
      <c r="H71" s="160" t="s">
        <v>618</v>
      </c>
    </row>
    <row r="72" spans="1:8" s="52" customFormat="1" ht="24">
      <c r="A72" s="48">
        <v>42</v>
      </c>
      <c r="B72" s="13" t="s">
        <v>4518</v>
      </c>
      <c r="C72" s="106" t="s">
        <v>3890</v>
      </c>
      <c r="D72" s="107" t="s">
        <v>4412</v>
      </c>
      <c r="E72" s="34">
        <v>280.68</v>
      </c>
      <c r="F72" s="99"/>
      <c r="G72" s="97">
        <f t="shared" si="2"/>
        <v>0</v>
      </c>
      <c r="H72" s="160" t="s">
        <v>618</v>
      </c>
    </row>
    <row r="73" spans="1:8" s="52" customFormat="1" ht="24">
      <c r="A73" s="48">
        <v>43</v>
      </c>
      <c r="B73" s="13" t="s">
        <v>4519</v>
      </c>
      <c r="C73" s="106" t="s">
        <v>3891</v>
      </c>
      <c r="D73" s="107" t="s">
        <v>4412</v>
      </c>
      <c r="E73" s="34">
        <v>87.677</v>
      </c>
      <c r="F73" s="99"/>
      <c r="G73" s="97">
        <f t="shared" si="2"/>
        <v>0</v>
      </c>
      <c r="H73" s="160" t="s">
        <v>618</v>
      </c>
    </row>
    <row r="74" spans="1:8" s="52" customFormat="1" ht="48">
      <c r="A74" s="48">
        <v>44</v>
      </c>
      <c r="B74" s="13" t="s">
        <v>4520</v>
      </c>
      <c r="C74" s="106" t="s">
        <v>3892</v>
      </c>
      <c r="D74" s="107" t="s">
        <v>4412</v>
      </c>
      <c r="E74" s="34">
        <v>128.718</v>
      </c>
      <c r="F74" s="99"/>
      <c r="G74" s="97">
        <f t="shared" si="2"/>
        <v>0</v>
      </c>
      <c r="H74" s="160" t="s">
        <v>618</v>
      </c>
    </row>
    <row r="75" spans="1:8" s="52" customFormat="1" ht="12">
      <c r="A75" s="48"/>
      <c r="B75" s="13" t="s">
        <v>4521</v>
      </c>
      <c r="C75" s="106" t="s">
        <v>3893</v>
      </c>
      <c r="D75" s="107"/>
      <c r="E75" s="34"/>
      <c r="F75" s="15"/>
      <c r="G75" s="97"/>
      <c r="H75" s="160"/>
    </row>
    <row r="76" spans="1:8" s="52" customFormat="1" ht="24">
      <c r="A76" s="48">
        <v>45</v>
      </c>
      <c r="B76" s="13" t="s">
        <v>4522</v>
      </c>
      <c r="C76" s="106" t="s">
        <v>3894</v>
      </c>
      <c r="D76" s="107" t="s">
        <v>4412</v>
      </c>
      <c r="E76" s="34">
        <v>330.208</v>
      </c>
      <c r="F76" s="99"/>
      <c r="G76" s="97">
        <f t="shared" si="2"/>
        <v>0</v>
      </c>
      <c r="H76" s="160" t="s">
        <v>618</v>
      </c>
    </row>
    <row r="77" spans="1:8" s="52" customFormat="1" ht="12">
      <c r="A77" s="48"/>
      <c r="B77" s="13" t="s">
        <v>4523</v>
      </c>
      <c r="C77" s="106" t="s">
        <v>3895</v>
      </c>
      <c r="D77" s="107"/>
      <c r="E77" s="34"/>
      <c r="F77" s="15"/>
      <c r="G77" s="97"/>
      <c r="H77" s="160"/>
    </row>
    <row r="78" spans="1:8" s="52" customFormat="1" ht="24">
      <c r="A78" s="48">
        <v>46</v>
      </c>
      <c r="B78" s="13" t="s">
        <v>4524</v>
      </c>
      <c r="C78" s="106" t="s">
        <v>3896</v>
      </c>
      <c r="D78" s="107" t="s">
        <v>4412</v>
      </c>
      <c r="E78" s="34">
        <v>3538.6</v>
      </c>
      <c r="F78" s="99"/>
      <c r="G78" s="97">
        <f t="shared" si="2"/>
        <v>0</v>
      </c>
      <c r="H78" s="160" t="s">
        <v>618</v>
      </c>
    </row>
    <row r="79" spans="1:8" s="52" customFormat="1" ht="24">
      <c r="A79" s="48">
        <v>47</v>
      </c>
      <c r="B79" s="13" t="s">
        <v>4525</v>
      </c>
      <c r="C79" s="106" t="s">
        <v>3897</v>
      </c>
      <c r="D79" s="107" t="s">
        <v>4412</v>
      </c>
      <c r="E79" s="34">
        <v>113.865</v>
      </c>
      <c r="F79" s="99"/>
      <c r="G79" s="97">
        <f t="shared" si="2"/>
        <v>0</v>
      </c>
      <c r="H79" s="160" t="s">
        <v>618</v>
      </c>
    </row>
    <row r="80" spans="1:8" s="52" customFormat="1" ht="12">
      <c r="A80" s="48"/>
      <c r="B80" s="13" t="s">
        <v>4526</v>
      </c>
      <c r="C80" s="106" t="s">
        <v>3898</v>
      </c>
      <c r="D80" s="107"/>
      <c r="E80" s="34"/>
      <c r="F80" s="15"/>
      <c r="G80" s="97"/>
      <c r="H80" s="160"/>
    </row>
    <row r="81" spans="1:8" s="52" customFormat="1" ht="24">
      <c r="A81" s="48">
        <v>48</v>
      </c>
      <c r="B81" s="13" t="s">
        <v>4527</v>
      </c>
      <c r="C81" s="106" t="s">
        <v>3899</v>
      </c>
      <c r="D81" s="107" t="s">
        <v>4412</v>
      </c>
      <c r="E81" s="34">
        <v>84.572</v>
      </c>
      <c r="F81" s="99"/>
      <c r="G81" s="97">
        <f t="shared" si="2"/>
        <v>0</v>
      </c>
      <c r="H81" s="160" t="s">
        <v>618</v>
      </c>
    </row>
    <row r="82" spans="1:8" s="52" customFormat="1" ht="12">
      <c r="A82" s="48"/>
      <c r="B82" s="13" t="s">
        <v>4528</v>
      </c>
      <c r="C82" s="106" t="s">
        <v>3900</v>
      </c>
      <c r="D82" s="107"/>
      <c r="E82" s="34"/>
      <c r="F82" s="15"/>
      <c r="G82" s="97"/>
      <c r="H82" s="160"/>
    </row>
    <row r="83" spans="1:8" s="52" customFormat="1" ht="12">
      <c r="A83" s="48">
        <v>49</v>
      </c>
      <c r="B83" s="13" t="s">
        <v>4529</v>
      </c>
      <c r="C83" s="106" t="s">
        <v>3901</v>
      </c>
      <c r="D83" s="107" t="s">
        <v>3841</v>
      </c>
      <c r="E83" s="34">
        <v>576</v>
      </c>
      <c r="F83" s="99"/>
      <c r="G83" s="97">
        <f t="shared" si="2"/>
        <v>0</v>
      </c>
      <c r="H83" s="160" t="s">
        <v>618</v>
      </c>
    </row>
    <row r="84" spans="1:8" s="52" customFormat="1" ht="12">
      <c r="A84" s="48">
        <v>50</v>
      </c>
      <c r="B84" s="13" t="s">
        <v>4530</v>
      </c>
      <c r="C84" s="106" t="s">
        <v>3902</v>
      </c>
      <c r="D84" s="107" t="s">
        <v>3841</v>
      </c>
      <c r="E84" s="34">
        <v>33</v>
      </c>
      <c r="F84" s="99"/>
      <c r="G84" s="97">
        <f t="shared" si="2"/>
        <v>0</v>
      </c>
      <c r="H84" s="160" t="s">
        <v>618</v>
      </c>
    </row>
    <row r="85" spans="1:8" s="52" customFormat="1" ht="12">
      <c r="A85" s="48">
        <v>51</v>
      </c>
      <c r="B85" s="13" t="s">
        <v>4531</v>
      </c>
      <c r="C85" s="106" t="s">
        <v>3903</v>
      </c>
      <c r="D85" s="107" t="s">
        <v>4412</v>
      </c>
      <c r="E85" s="34">
        <v>100.22</v>
      </c>
      <c r="F85" s="99"/>
      <c r="G85" s="97">
        <f t="shared" si="2"/>
        <v>0</v>
      </c>
      <c r="H85" s="160" t="s">
        <v>618</v>
      </c>
    </row>
    <row r="86" spans="1:8" s="52" customFormat="1" ht="12">
      <c r="A86" s="48">
        <v>52</v>
      </c>
      <c r="B86" s="13" t="s">
        <v>4532</v>
      </c>
      <c r="C86" s="106" t="s">
        <v>3904</v>
      </c>
      <c r="D86" s="107" t="s">
        <v>3841</v>
      </c>
      <c r="E86" s="34">
        <v>17</v>
      </c>
      <c r="F86" s="99"/>
      <c r="G86" s="97">
        <f t="shared" si="2"/>
        <v>0</v>
      </c>
      <c r="H86" s="160" t="s">
        <v>618</v>
      </c>
    </row>
    <row r="87" spans="1:8" s="52" customFormat="1" ht="12">
      <c r="A87" s="48">
        <v>53</v>
      </c>
      <c r="B87" s="13" t="s">
        <v>4533</v>
      </c>
      <c r="C87" s="106" t="s">
        <v>3905</v>
      </c>
      <c r="D87" s="107" t="s">
        <v>4413</v>
      </c>
      <c r="E87" s="34">
        <v>36.93</v>
      </c>
      <c r="F87" s="99"/>
      <c r="G87" s="97">
        <f t="shared" si="2"/>
        <v>0</v>
      </c>
      <c r="H87" s="160" t="s">
        <v>618</v>
      </c>
    </row>
    <row r="88" spans="1:8" s="52" customFormat="1" ht="12">
      <c r="A88" s="48">
        <v>54</v>
      </c>
      <c r="B88" s="13" t="s">
        <v>4534</v>
      </c>
      <c r="C88" s="106" t="s">
        <v>3906</v>
      </c>
      <c r="D88" s="107" t="s">
        <v>4413</v>
      </c>
      <c r="E88" s="34">
        <v>6.5</v>
      </c>
      <c r="F88" s="99"/>
      <c r="G88" s="97">
        <f t="shared" si="2"/>
        <v>0</v>
      </c>
      <c r="H88" s="160" t="s">
        <v>618</v>
      </c>
    </row>
    <row r="89" spans="1:8" s="52" customFormat="1" ht="12">
      <c r="A89" s="48">
        <v>55</v>
      </c>
      <c r="B89" s="13" t="s">
        <v>4535</v>
      </c>
      <c r="C89" s="106" t="s">
        <v>3907</v>
      </c>
      <c r="D89" s="107" t="s">
        <v>4413</v>
      </c>
      <c r="E89" s="34">
        <v>25.75</v>
      </c>
      <c r="F89" s="99"/>
      <c r="G89" s="97">
        <f t="shared" si="2"/>
        <v>0</v>
      </c>
      <c r="H89" s="160" t="s">
        <v>618</v>
      </c>
    </row>
    <row r="90" spans="1:8" s="52" customFormat="1" ht="12">
      <c r="A90" s="48">
        <v>56</v>
      </c>
      <c r="B90" s="13" t="s">
        <v>4536</v>
      </c>
      <c r="C90" s="106" t="s">
        <v>3908</v>
      </c>
      <c r="D90" s="107" t="s">
        <v>4413</v>
      </c>
      <c r="E90" s="34">
        <v>22.62</v>
      </c>
      <c r="F90" s="99"/>
      <c r="G90" s="97">
        <f t="shared" si="2"/>
        <v>0</v>
      </c>
      <c r="H90" s="160" t="s">
        <v>618</v>
      </c>
    </row>
    <row r="91" spans="1:8" s="52" customFormat="1" ht="24">
      <c r="A91" s="48">
        <v>57</v>
      </c>
      <c r="B91" s="13" t="s">
        <v>4537</v>
      </c>
      <c r="C91" s="106" t="s">
        <v>3909</v>
      </c>
      <c r="D91" s="107" t="s">
        <v>4413</v>
      </c>
      <c r="E91" s="34">
        <v>17.53</v>
      </c>
      <c r="F91" s="99"/>
      <c r="G91" s="97">
        <f t="shared" si="2"/>
        <v>0</v>
      </c>
      <c r="H91" s="160" t="s">
        <v>618</v>
      </c>
    </row>
    <row r="92" spans="1:8" s="52" customFormat="1" ht="12">
      <c r="A92" s="48">
        <v>58</v>
      </c>
      <c r="B92" s="13" t="s">
        <v>4538</v>
      </c>
      <c r="C92" s="106" t="s">
        <v>3910</v>
      </c>
      <c r="D92" s="107" t="s">
        <v>4413</v>
      </c>
      <c r="E92" s="34">
        <v>126.67</v>
      </c>
      <c r="F92" s="99"/>
      <c r="G92" s="97">
        <f t="shared" si="2"/>
        <v>0</v>
      </c>
      <c r="H92" s="160" t="s">
        <v>618</v>
      </c>
    </row>
    <row r="93" spans="1:8" s="52" customFormat="1" ht="24">
      <c r="A93" s="14"/>
      <c r="B93" s="13" t="s">
        <v>4539</v>
      </c>
      <c r="C93" s="106" t="s">
        <v>3911</v>
      </c>
      <c r="D93" s="107"/>
      <c r="E93" s="34"/>
      <c r="F93" s="15"/>
      <c r="G93" s="97"/>
      <c r="H93" s="160"/>
    </row>
    <row r="94" spans="1:8" s="52" customFormat="1" ht="24">
      <c r="A94" s="48">
        <v>59</v>
      </c>
      <c r="B94" s="13" t="s">
        <v>4540</v>
      </c>
      <c r="C94" s="106" t="s">
        <v>3912</v>
      </c>
      <c r="D94" s="107" t="s">
        <v>4414</v>
      </c>
      <c r="E94" s="34">
        <v>470.277</v>
      </c>
      <c r="F94" s="99"/>
      <c r="G94" s="97">
        <f t="shared" si="2"/>
        <v>0</v>
      </c>
      <c r="H94" s="160" t="s">
        <v>618</v>
      </c>
    </row>
    <row r="95" spans="1:8" s="52" customFormat="1" ht="36">
      <c r="A95" s="48">
        <v>60</v>
      </c>
      <c r="B95" s="13" t="s">
        <v>4541</v>
      </c>
      <c r="C95" s="106" t="s">
        <v>3913</v>
      </c>
      <c r="D95" s="107" t="s">
        <v>4414</v>
      </c>
      <c r="E95" s="34">
        <v>8.481</v>
      </c>
      <c r="F95" s="99"/>
      <c r="G95" s="97">
        <f t="shared" si="2"/>
        <v>0</v>
      </c>
      <c r="H95" s="160" t="s">
        <v>618</v>
      </c>
    </row>
    <row r="96" spans="1:8" s="52" customFormat="1" ht="36">
      <c r="A96" s="48">
        <v>61</v>
      </c>
      <c r="B96" s="13" t="s">
        <v>4542</v>
      </c>
      <c r="C96" s="106" t="s">
        <v>3914</v>
      </c>
      <c r="D96" s="107" t="s">
        <v>4414</v>
      </c>
      <c r="E96" s="34">
        <v>2688.955</v>
      </c>
      <c r="F96" s="99"/>
      <c r="G96" s="97">
        <f t="shared" si="2"/>
        <v>0</v>
      </c>
      <c r="H96" s="160" t="s">
        <v>618</v>
      </c>
    </row>
    <row r="97" spans="1:8" s="52" customFormat="1" ht="36">
      <c r="A97" s="48">
        <v>62</v>
      </c>
      <c r="B97" s="13" t="s">
        <v>4543</v>
      </c>
      <c r="C97" s="106" t="s">
        <v>3915</v>
      </c>
      <c r="D97" s="107" t="s">
        <v>4414</v>
      </c>
      <c r="E97" s="34">
        <v>22.378</v>
      </c>
      <c r="F97" s="99"/>
      <c r="G97" s="97">
        <f t="shared" si="2"/>
        <v>0</v>
      </c>
      <c r="H97" s="160" t="s">
        <v>618</v>
      </c>
    </row>
    <row r="98" spans="1:8" s="52" customFormat="1" ht="36">
      <c r="A98" s="48">
        <v>63</v>
      </c>
      <c r="B98" s="13" t="s">
        <v>4544</v>
      </c>
      <c r="C98" s="106" t="s">
        <v>3916</v>
      </c>
      <c r="D98" s="107" t="s">
        <v>4414</v>
      </c>
      <c r="E98" s="34">
        <v>3494.347</v>
      </c>
      <c r="F98" s="99"/>
      <c r="G98" s="97">
        <f t="shared" si="2"/>
        <v>0</v>
      </c>
      <c r="H98" s="160" t="s">
        <v>618</v>
      </c>
    </row>
    <row r="99" spans="1:8" s="52" customFormat="1" ht="36">
      <c r="A99" s="48">
        <v>64</v>
      </c>
      <c r="B99" s="13" t="s">
        <v>4545</v>
      </c>
      <c r="C99" s="106" t="s">
        <v>3917</v>
      </c>
      <c r="D99" s="107" t="s">
        <v>4414</v>
      </c>
      <c r="E99" s="34">
        <v>2012.16</v>
      </c>
      <c r="F99" s="99"/>
      <c r="G99" s="97">
        <f t="shared" si="2"/>
        <v>0</v>
      </c>
      <c r="H99" s="160" t="s">
        <v>618</v>
      </c>
    </row>
    <row r="100" spans="1:8" s="52" customFormat="1" ht="12">
      <c r="A100" s="48">
        <v>65</v>
      </c>
      <c r="B100" s="13" t="s">
        <v>4546</v>
      </c>
      <c r="C100" s="106" t="s">
        <v>3918</v>
      </c>
      <c r="D100" s="107" t="s">
        <v>4414</v>
      </c>
      <c r="E100" s="34">
        <v>1015.523</v>
      </c>
      <c r="F100" s="99"/>
      <c r="G100" s="97">
        <f t="shared" si="2"/>
        <v>0</v>
      </c>
      <c r="H100" s="160" t="s">
        <v>618</v>
      </c>
    </row>
    <row r="101" spans="1:8" s="52" customFormat="1" ht="12">
      <c r="A101" s="14"/>
      <c r="B101" s="13" t="s">
        <v>4547</v>
      </c>
      <c r="C101" s="106" t="s">
        <v>3919</v>
      </c>
      <c r="D101" s="107"/>
      <c r="E101" s="34"/>
      <c r="F101" s="15"/>
      <c r="G101" s="97"/>
      <c r="H101" s="160"/>
    </row>
    <row r="102" spans="1:8" s="52" customFormat="1" ht="24">
      <c r="A102" s="48">
        <v>66</v>
      </c>
      <c r="B102" s="13" t="s">
        <v>4548</v>
      </c>
      <c r="C102" s="106" t="s">
        <v>3920</v>
      </c>
      <c r="D102" s="107" t="s">
        <v>4412</v>
      </c>
      <c r="E102" s="34">
        <v>321.6</v>
      </c>
      <c r="F102" s="99"/>
      <c r="G102" s="97">
        <f t="shared" si="2"/>
        <v>0</v>
      </c>
      <c r="H102" s="160" t="s">
        <v>618</v>
      </c>
    </row>
    <row r="103" spans="1:8" s="52" customFormat="1" ht="24">
      <c r="A103" s="48">
        <v>67</v>
      </c>
      <c r="B103" s="13" t="s">
        <v>4549</v>
      </c>
      <c r="C103" s="106" t="s">
        <v>3921</v>
      </c>
      <c r="D103" s="107" t="s">
        <v>4412</v>
      </c>
      <c r="E103" s="34">
        <v>2266.767</v>
      </c>
      <c r="F103" s="99"/>
      <c r="G103" s="97">
        <f t="shared" si="2"/>
        <v>0</v>
      </c>
      <c r="H103" s="160" t="s">
        <v>618</v>
      </c>
    </row>
    <row r="104" spans="1:8" s="52" customFormat="1" ht="24">
      <c r="A104" s="48">
        <v>68</v>
      </c>
      <c r="B104" s="13" t="s">
        <v>4550</v>
      </c>
      <c r="C104" s="106" t="s">
        <v>3922</v>
      </c>
      <c r="D104" s="107" t="s">
        <v>4412</v>
      </c>
      <c r="E104" s="34">
        <v>578.5</v>
      </c>
      <c r="F104" s="99"/>
      <c r="G104" s="97">
        <f t="shared" si="2"/>
        <v>0</v>
      </c>
      <c r="H104" s="160" t="s">
        <v>618</v>
      </c>
    </row>
    <row r="105" spans="1:8" s="52" customFormat="1" ht="24">
      <c r="A105" s="48">
        <v>69</v>
      </c>
      <c r="B105" s="13" t="s">
        <v>4551</v>
      </c>
      <c r="C105" s="106" t="s">
        <v>3923</v>
      </c>
      <c r="D105" s="107" t="s">
        <v>4412</v>
      </c>
      <c r="E105" s="34">
        <v>413.952</v>
      </c>
      <c r="F105" s="99"/>
      <c r="G105" s="97">
        <f t="shared" si="2"/>
        <v>0</v>
      </c>
      <c r="H105" s="160" t="s">
        <v>618</v>
      </c>
    </row>
    <row r="106" spans="1:8" s="52" customFormat="1" ht="12">
      <c r="A106" s="48">
        <v>70</v>
      </c>
      <c r="B106" s="13" t="s">
        <v>4552</v>
      </c>
      <c r="C106" s="106" t="s">
        <v>3924</v>
      </c>
      <c r="D106" s="107" t="s">
        <v>4413</v>
      </c>
      <c r="E106" s="34">
        <v>241.12</v>
      </c>
      <c r="F106" s="99"/>
      <c r="G106" s="97">
        <f t="shared" si="2"/>
        <v>0</v>
      </c>
      <c r="H106" s="160" t="s">
        <v>618</v>
      </c>
    </row>
    <row r="107" spans="1:8" s="52" customFormat="1" ht="12">
      <c r="A107" s="48">
        <v>71</v>
      </c>
      <c r="B107" s="13" t="s">
        <v>4553</v>
      </c>
      <c r="C107" s="106" t="s">
        <v>3925</v>
      </c>
      <c r="D107" s="107" t="s">
        <v>4413</v>
      </c>
      <c r="E107" s="34">
        <v>6.06</v>
      </c>
      <c r="F107" s="99"/>
      <c r="G107" s="97">
        <f t="shared" si="2"/>
        <v>0</v>
      </c>
      <c r="H107" s="160" t="s">
        <v>618</v>
      </c>
    </row>
    <row r="108" spans="1:8" s="52" customFormat="1" ht="24">
      <c r="A108" s="48">
        <v>72</v>
      </c>
      <c r="B108" s="13" t="s">
        <v>4554</v>
      </c>
      <c r="C108" s="106" t="s">
        <v>3926</v>
      </c>
      <c r="D108" s="107" t="s">
        <v>4412</v>
      </c>
      <c r="E108" s="34">
        <v>2550.158</v>
      </c>
      <c r="F108" s="99"/>
      <c r="G108" s="97">
        <f t="shared" si="2"/>
        <v>0</v>
      </c>
      <c r="H108" s="160" t="s">
        <v>618</v>
      </c>
    </row>
    <row r="109" spans="1:8" s="52" customFormat="1" ht="24">
      <c r="A109" s="48">
        <v>73</v>
      </c>
      <c r="B109" s="13" t="s">
        <v>4555</v>
      </c>
      <c r="C109" s="106" t="s">
        <v>3926</v>
      </c>
      <c r="D109" s="107" t="s">
        <v>4412</v>
      </c>
      <c r="E109" s="34">
        <v>887.2</v>
      </c>
      <c r="F109" s="99"/>
      <c r="G109" s="97">
        <f t="shared" si="2"/>
        <v>0</v>
      </c>
      <c r="H109" s="160" t="s">
        <v>618</v>
      </c>
    </row>
    <row r="110" spans="1:8" s="52" customFormat="1" ht="24">
      <c r="A110" s="48">
        <v>74</v>
      </c>
      <c r="B110" s="13" t="s">
        <v>4556</v>
      </c>
      <c r="C110" s="106" t="s">
        <v>3927</v>
      </c>
      <c r="D110" s="107" t="s">
        <v>4412</v>
      </c>
      <c r="E110" s="34">
        <v>420</v>
      </c>
      <c r="F110" s="99"/>
      <c r="G110" s="97">
        <f t="shared" si="2"/>
        <v>0</v>
      </c>
      <c r="H110" s="160" t="s">
        <v>618</v>
      </c>
    </row>
    <row r="111" spans="1:8" s="52" customFormat="1" ht="24">
      <c r="A111" s="48">
        <v>75</v>
      </c>
      <c r="B111" s="13" t="s">
        <v>4557</v>
      </c>
      <c r="C111" s="106" t="s">
        <v>3928</v>
      </c>
      <c r="D111" s="107" t="s">
        <v>4412</v>
      </c>
      <c r="E111" s="34">
        <v>112.224</v>
      </c>
      <c r="F111" s="99"/>
      <c r="G111" s="97">
        <f t="shared" si="2"/>
        <v>0</v>
      </c>
      <c r="H111" s="160" t="s">
        <v>618</v>
      </c>
    </row>
    <row r="112" spans="1:8" s="52" customFormat="1" ht="12">
      <c r="A112" s="48">
        <v>76</v>
      </c>
      <c r="B112" s="13" t="s">
        <v>4558</v>
      </c>
      <c r="C112" s="106" t="s">
        <v>3929</v>
      </c>
      <c r="D112" s="107" t="s">
        <v>4413</v>
      </c>
      <c r="E112" s="34">
        <v>468.88</v>
      </c>
      <c r="F112" s="99"/>
      <c r="G112" s="97">
        <f t="shared" si="2"/>
        <v>0</v>
      </c>
      <c r="H112" s="160" t="s">
        <v>618</v>
      </c>
    </row>
    <row r="113" spans="1:8" s="52" customFormat="1" ht="12">
      <c r="A113" s="48">
        <v>77</v>
      </c>
      <c r="B113" s="13" t="s">
        <v>4559</v>
      </c>
      <c r="C113" s="106" t="s">
        <v>3930</v>
      </c>
      <c r="D113" s="107" t="s">
        <v>4413</v>
      </c>
      <c r="E113" s="34">
        <v>208.99</v>
      </c>
      <c r="F113" s="99"/>
      <c r="G113" s="97">
        <f t="shared" si="2"/>
        <v>0</v>
      </c>
      <c r="H113" s="160" t="s">
        <v>618</v>
      </c>
    </row>
    <row r="114" spans="1:8" s="52" customFormat="1" ht="24">
      <c r="A114" s="48">
        <v>78</v>
      </c>
      <c r="B114" s="13" t="s">
        <v>4560</v>
      </c>
      <c r="C114" s="106" t="s">
        <v>3931</v>
      </c>
      <c r="D114" s="107" t="s">
        <v>4414</v>
      </c>
      <c r="E114" s="34">
        <v>845.052</v>
      </c>
      <c r="F114" s="99"/>
      <c r="G114" s="97">
        <f t="shared" si="2"/>
        <v>0</v>
      </c>
      <c r="H114" s="160" t="s">
        <v>618</v>
      </c>
    </row>
    <row r="115" spans="1:8" s="52" customFormat="1" ht="24">
      <c r="A115" s="48">
        <v>79</v>
      </c>
      <c r="B115" s="13" t="s">
        <v>4561</v>
      </c>
      <c r="C115" s="106" t="s">
        <v>3932</v>
      </c>
      <c r="D115" s="107" t="s">
        <v>4412</v>
      </c>
      <c r="E115" s="34">
        <v>4324.514</v>
      </c>
      <c r="F115" s="99"/>
      <c r="G115" s="97">
        <f t="shared" si="2"/>
        <v>0</v>
      </c>
      <c r="H115" s="160" t="s">
        <v>618</v>
      </c>
    </row>
    <row r="116" spans="1:8" s="52" customFormat="1" ht="12">
      <c r="A116" s="48">
        <v>80</v>
      </c>
      <c r="B116" s="13" t="s">
        <v>4562</v>
      </c>
      <c r="C116" s="106" t="s">
        <v>3933</v>
      </c>
      <c r="D116" s="107" t="s">
        <v>4412</v>
      </c>
      <c r="E116" s="34">
        <v>4324.514</v>
      </c>
      <c r="F116" s="99"/>
      <c r="G116" s="97">
        <f t="shared" si="2"/>
        <v>0</v>
      </c>
      <c r="H116" s="160" t="s">
        <v>618</v>
      </c>
    </row>
    <row r="117" spans="1:8" s="52" customFormat="1" ht="36">
      <c r="A117" s="48"/>
      <c r="B117" s="13" t="s">
        <v>4563</v>
      </c>
      <c r="C117" s="106" t="s">
        <v>3934</v>
      </c>
      <c r="D117" s="107"/>
      <c r="E117" s="34"/>
      <c r="F117" s="15"/>
      <c r="G117" s="97"/>
      <c r="H117" s="160"/>
    </row>
    <row r="118" spans="1:8" s="52" customFormat="1" ht="12">
      <c r="A118" s="48">
        <v>81</v>
      </c>
      <c r="B118" s="13" t="s">
        <v>4564</v>
      </c>
      <c r="C118" s="106" t="s">
        <v>3935</v>
      </c>
      <c r="D118" s="107" t="s">
        <v>4414</v>
      </c>
      <c r="E118" s="34">
        <v>1224.11</v>
      </c>
      <c r="F118" s="99"/>
      <c r="G118" s="97">
        <f t="shared" si="2"/>
        <v>0</v>
      </c>
      <c r="H118" s="160" t="s">
        <v>618</v>
      </c>
    </row>
    <row r="119" spans="1:8" s="52" customFormat="1" ht="12">
      <c r="A119" s="48"/>
      <c r="B119" s="13" t="s">
        <v>4565</v>
      </c>
      <c r="C119" s="106" t="s">
        <v>3936</v>
      </c>
      <c r="D119" s="107"/>
      <c r="E119" s="34"/>
      <c r="F119" s="15"/>
      <c r="G119" s="97"/>
      <c r="H119" s="160"/>
    </row>
    <row r="120" spans="1:8" s="52" customFormat="1" ht="12">
      <c r="A120" s="48">
        <v>82</v>
      </c>
      <c r="B120" s="13" t="s">
        <v>4566</v>
      </c>
      <c r="C120" s="106" t="s">
        <v>3937</v>
      </c>
      <c r="D120" s="107" t="s">
        <v>3841</v>
      </c>
      <c r="E120" s="34">
        <v>1</v>
      </c>
      <c r="F120" s="99"/>
      <c r="G120" s="97">
        <f t="shared" si="2"/>
        <v>0</v>
      </c>
      <c r="H120" s="160" t="s">
        <v>618</v>
      </c>
    </row>
    <row r="121" spans="1:8" s="52" customFormat="1" ht="12">
      <c r="A121" s="48">
        <v>83</v>
      </c>
      <c r="B121" s="13" t="s">
        <v>4567</v>
      </c>
      <c r="C121" s="106" t="s">
        <v>3938</v>
      </c>
      <c r="D121" s="107" t="s">
        <v>3841</v>
      </c>
      <c r="E121" s="34">
        <v>2</v>
      </c>
      <c r="F121" s="99"/>
      <c r="G121" s="97">
        <f t="shared" si="2"/>
        <v>0</v>
      </c>
      <c r="H121" s="160" t="s">
        <v>618</v>
      </c>
    </row>
    <row r="122" spans="1:8" s="52" customFormat="1" ht="12">
      <c r="A122" s="48">
        <v>84</v>
      </c>
      <c r="B122" s="13" t="s">
        <v>4568</v>
      </c>
      <c r="C122" s="106" t="s">
        <v>3939</v>
      </c>
      <c r="D122" s="107" t="s">
        <v>3841</v>
      </c>
      <c r="E122" s="34">
        <v>2</v>
      </c>
      <c r="F122" s="99"/>
      <c r="G122" s="97">
        <f t="shared" si="2"/>
        <v>0</v>
      </c>
      <c r="H122" s="160" t="s">
        <v>618</v>
      </c>
    </row>
    <row r="123" spans="1:8" s="52" customFormat="1" ht="12">
      <c r="A123" s="48">
        <v>85</v>
      </c>
      <c r="B123" s="13" t="s">
        <v>4569</v>
      </c>
      <c r="C123" s="106" t="s">
        <v>3940</v>
      </c>
      <c r="D123" s="107" t="s">
        <v>3841</v>
      </c>
      <c r="E123" s="34">
        <v>1</v>
      </c>
      <c r="F123" s="99"/>
      <c r="G123" s="97">
        <f t="shared" si="2"/>
        <v>0</v>
      </c>
      <c r="H123" s="160" t="s">
        <v>618</v>
      </c>
    </row>
    <row r="124" spans="1:8" s="52" customFormat="1" ht="24">
      <c r="A124" s="48">
        <v>86</v>
      </c>
      <c r="B124" s="13" t="s">
        <v>4570</v>
      </c>
      <c r="C124" s="106" t="s">
        <v>3941</v>
      </c>
      <c r="D124" s="107" t="s">
        <v>3841</v>
      </c>
      <c r="E124" s="34">
        <v>5</v>
      </c>
      <c r="F124" s="99"/>
      <c r="G124" s="97">
        <f aca="true" t="shared" si="3" ref="G124:G135">SUM(E124*F124)</f>
        <v>0</v>
      </c>
      <c r="H124" s="160" t="s">
        <v>618</v>
      </c>
    </row>
    <row r="125" spans="1:8" s="52" customFormat="1" ht="12">
      <c r="A125" s="48">
        <v>87</v>
      </c>
      <c r="B125" s="13" t="s">
        <v>4571</v>
      </c>
      <c r="C125" s="106" t="s">
        <v>3942</v>
      </c>
      <c r="D125" s="107" t="s">
        <v>3841</v>
      </c>
      <c r="E125" s="34">
        <v>5</v>
      </c>
      <c r="F125" s="99"/>
      <c r="G125" s="97">
        <f t="shared" si="3"/>
        <v>0</v>
      </c>
      <c r="H125" s="160" t="s">
        <v>618</v>
      </c>
    </row>
    <row r="126" spans="1:8" s="52" customFormat="1" ht="12">
      <c r="A126" s="48">
        <v>88</v>
      </c>
      <c r="B126" s="13" t="s">
        <v>4572</v>
      </c>
      <c r="C126" s="106" t="s">
        <v>3943</v>
      </c>
      <c r="D126" s="107" t="s">
        <v>3841</v>
      </c>
      <c r="E126" s="34">
        <v>1</v>
      </c>
      <c r="F126" s="99"/>
      <c r="G126" s="97">
        <f t="shared" si="3"/>
        <v>0</v>
      </c>
      <c r="H126" s="160" t="s">
        <v>618</v>
      </c>
    </row>
    <row r="127" spans="1:8" s="52" customFormat="1" ht="12">
      <c r="A127" s="48">
        <v>89</v>
      </c>
      <c r="B127" s="13" t="s">
        <v>4573</v>
      </c>
      <c r="C127" s="106" t="s">
        <v>3944</v>
      </c>
      <c r="D127" s="107" t="s">
        <v>3841</v>
      </c>
      <c r="E127" s="34">
        <v>1</v>
      </c>
      <c r="F127" s="99"/>
      <c r="G127" s="97">
        <f t="shared" si="3"/>
        <v>0</v>
      </c>
      <c r="H127" s="160" t="s">
        <v>618</v>
      </c>
    </row>
    <row r="128" spans="1:8" s="52" customFormat="1" ht="12">
      <c r="A128" s="48">
        <v>90</v>
      </c>
      <c r="B128" s="13" t="s">
        <v>4574</v>
      </c>
      <c r="C128" s="106" t="s">
        <v>3945</v>
      </c>
      <c r="D128" s="107" t="s">
        <v>3841</v>
      </c>
      <c r="E128" s="34">
        <v>2</v>
      </c>
      <c r="F128" s="99"/>
      <c r="G128" s="97">
        <f t="shared" si="3"/>
        <v>0</v>
      </c>
      <c r="H128" s="160" t="s">
        <v>618</v>
      </c>
    </row>
    <row r="129" spans="1:8" s="52" customFormat="1" ht="12">
      <c r="A129" s="48">
        <v>91</v>
      </c>
      <c r="B129" s="13" t="s">
        <v>4575</v>
      </c>
      <c r="C129" s="106" t="s">
        <v>3946</v>
      </c>
      <c r="D129" s="107" t="s">
        <v>3841</v>
      </c>
      <c r="E129" s="34">
        <v>2</v>
      </c>
      <c r="F129" s="99"/>
      <c r="G129" s="97">
        <f t="shared" si="3"/>
        <v>0</v>
      </c>
      <c r="H129" s="160" t="s">
        <v>618</v>
      </c>
    </row>
    <row r="130" spans="1:8" s="52" customFormat="1" ht="24">
      <c r="A130" s="48">
        <v>92</v>
      </c>
      <c r="B130" s="13" t="s">
        <v>4576</v>
      </c>
      <c r="C130" s="106" t="s">
        <v>3947</v>
      </c>
      <c r="D130" s="107" t="s">
        <v>3841</v>
      </c>
      <c r="E130" s="34">
        <v>1</v>
      </c>
      <c r="F130" s="99"/>
      <c r="G130" s="97">
        <f t="shared" si="3"/>
        <v>0</v>
      </c>
      <c r="H130" s="160" t="s">
        <v>618</v>
      </c>
    </row>
    <row r="131" spans="1:8" s="52" customFormat="1" ht="12">
      <c r="A131" s="48">
        <v>93</v>
      </c>
      <c r="B131" s="13" t="s">
        <v>4577</v>
      </c>
      <c r="C131" s="106" t="s">
        <v>3948</v>
      </c>
      <c r="D131" s="107" t="s">
        <v>3841</v>
      </c>
      <c r="E131" s="34">
        <v>1</v>
      </c>
      <c r="F131" s="99"/>
      <c r="G131" s="97">
        <f t="shared" si="3"/>
        <v>0</v>
      </c>
      <c r="H131" s="160" t="s">
        <v>618</v>
      </c>
    </row>
    <row r="132" spans="1:8" s="52" customFormat="1" ht="12">
      <c r="A132" s="48">
        <v>94</v>
      </c>
      <c r="B132" s="13" t="s">
        <v>4578</v>
      </c>
      <c r="C132" s="106" t="s">
        <v>3949</v>
      </c>
      <c r="D132" s="107" t="s">
        <v>3841</v>
      </c>
      <c r="E132" s="34">
        <v>1</v>
      </c>
      <c r="F132" s="99"/>
      <c r="G132" s="97">
        <f t="shared" si="3"/>
        <v>0</v>
      </c>
      <c r="H132" s="160" t="s">
        <v>618</v>
      </c>
    </row>
    <row r="133" spans="1:8" s="52" customFormat="1" ht="12">
      <c r="A133" s="48">
        <v>95</v>
      </c>
      <c r="B133" s="13" t="s">
        <v>4579</v>
      </c>
      <c r="C133" s="106" t="s">
        <v>3950</v>
      </c>
      <c r="D133" s="107" t="s">
        <v>3841</v>
      </c>
      <c r="E133" s="34">
        <v>1</v>
      </c>
      <c r="F133" s="99"/>
      <c r="G133" s="97">
        <f t="shared" si="3"/>
        <v>0</v>
      </c>
      <c r="H133" s="160" t="s">
        <v>618</v>
      </c>
    </row>
    <row r="134" spans="1:8" s="52" customFormat="1" ht="12">
      <c r="A134" s="48">
        <v>96</v>
      </c>
      <c r="B134" s="13" t="s">
        <v>4580</v>
      </c>
      <c r="C134" s="106" t="s">
        <v>3951</v>
      </c>
      <c r="D134" s="107" t="s">
        <v>3841</v>
      </c>
      <c r="E134" s="34">
        <v>1</v>
      </c>
      <c r="F134" s="99"/>
      <c r="G134" s="97">
        <f t="shared" si="3"/>
        <v>0</v>
      </c>
      <c r="H134" s="160" t="s">
        <v>618</v>
      </c>
    </row>
    <row r="135" spans="1:8" s="52" customFormat="1" ht="12">
      <c r="A135" s="48">
        <v>97</v>
      </c>
      <c r="B135" s="13" t="s">
        <v>4581</v>
      </c>
      <c r="C135" s="106" t="s">
        <v>3952</v>
      </c>
      <c r="D135" s="107" t="s">
        <v>3841</v>
      </c>
      <c r="E135" s="34">
        <v>1</v>
      </c>
      <c r="F135" s="99"/>
      <c r="G135" s="97">
        <f t="shared" si="3"/>
        <v>0</v>
      </c>
      <c r="H135" s="160" t="s">
        <v>618</v>
      </c>
    </row>
    <row r="136" spans="1:8" s="52" customFormat="1" ht="12">
      <c r="A136" s="59"/>
      <c r="B136" s="60"/>
      <c r="C136" s="176" t="s">
        <v>3953</v>
      </c>
      <c r="D136" s="176"/>
      <c r="E136" s="176"/>
      <c r="F136" s="176"/>
      <c r="G136" s="61">
        <f>SUM(G58:G135)</f>
        <v>0</v>
      </c>
      <c r="H136" s="160"/>
    </row>
    <row r="137" spans="1:8" s="52" customFormat="1" ht="12">
      <c r="A137" s="59"/>
      <c r="B137" s="60"/>
      <c r="C137" s="64"/>
      <c r="D137" s="64"/>
      <c r="E137" s="64"/>
      <c r="F137" s="64"/>
      <c r="G137" s="64"/>
      <c r="H137" s="160"/>
    </row>
    <row r="138" spans="1:8" s="52" customFormat="1" ht="12">
      <c r="A138" s="48"/>
      <c r="B138" s="13" t="s">
        <v>4582</v>
      </c>
      <c r="C138" s="106" t="s">
        <v>3954</v>
      </c>
      <c r="D138" s="107"/>
      <c r="E138" s="34"/>
      <c r="F138" s="15"/>
      <c r="G138" s="16"/>
      <c r="H138" s="160"/>
    </row>
    <row r="139" spans="1:8" s="52" customFormat="1" ht="12">
      <c r="A139" s="14"/>
      <c r="B139" s="13" t="s">
        <v>4583</v>
      </c>
      <c r="C139" s="106" t="s">
        <v>3955</v>
      </c>
      <c r="D139" s="107"/>
      <c r="E139" s="34"/>
      <c r="F139" s="15"/>
      <c r="G139" s="16"/>
      <c r="H139" s="160"/>
    </row>
    <row r="140" spans="1:8" s="52" customFormat="1" ht="12">
      <c r="A140" s="48">
        <v>98</v>
      </c>
      <c r="B140" s="13" t="s">
        <v>4584</v>
      </c>
      <c r="C140" s="106" t="s">
        <v>3956</v>
      </c>
      <c r="D140" s="107" t="s">
        <v>4585</v>
      </c>
      <c r="E140" s="34">
        <v>1250037.61</v>
      </c>
      <c r="F140" s="99"/>
      <c r="G140" s="97">
        <f aca="true" t="shared" si="4" ref="G140:G156">SUM(E140*F140)</f>
        <v>0</v>
      </c>
      <c r="H140" s="160" t="s">
        <v>618</v>
      </c>
    </row>
    <row r="141" spans="1:8" s="52" customFormat="1" ht="12">
      <c r="A141" s="48">
        <v>99</v>
      </c>
      <c r="B141" s="13" t="s">
        <v>4586</v>
      </c>
      <c r="C141" s="106" t="s">
        <v>3957</v>
      </c>
      <c r="D141" s="107" t="s">
        <v>4413</v>
      </c>
      <c r="E141" s="34">
        <v>4886.89</v>
      </c>
      <c r="F141" s="99"/>
      <c r="G141" s="97">
        <f t="shared" si="4"/>
        <v>0</v>
      </c>
      <c r="H141" s="160" t="s">
        <v>618</v>
      </c>
    </row>
    <row r="142" spans="1:8" s="52" customFormat="1" ht="12">
      <c r="A142" s="48"/>
      <c r="B142" s="13" t="s">
        <v>4587</v>
      </c>
      <c r="C142" s="106" t="s">
        <v>3958</v>
      </c>
      <c r="D142" s="107"/>
      <c r="E142" s="34"/>
      <c r="F142" s="15"/>
      <c r="G142" s="97"/>
      <c r="H142" s="160"/>
    </row>
    <row r="143" spans="1:8" s="52" customFormat="1" ht="24">
      <c r="A143" s="66">
        <v>100</v>
      </c>
      <c r="B143" s="13" t="s">
        <v>4588</v>
      </c>
      <c r="C143" s="106" t="s">
        <v>3959</v>
      </c>
      <c r="D143" s="107" t="s">
        <v>3841</v>
      </c>
      <c r="E143" s="34">
        <v>30</v>
      </c>
      <c r="F143" s="99"/>
      <c r="G143" s="97">
        <f t="shared" si="4"/>
        <v>0</v>
      </c>
      <c r="H143" s="160" t="s">
        <v>618</v>
      </c>
    </row>
    <row r="144" spans="1:8" s="52" customFormat="1" ht="24">
      <c r="A144" s="66">
        <v>101</v>
      </c>
      <c r="B144" s="13" t="s">
        <v>4589</v>
      </c>
      <c r="C144" s="106" t="s">
        <v>3960</v>
      </c>
      <c r="D144" s="107" t="s">
        <v>3841</v>
      </c>
      <c r="E144" s="34">
        <v>28</v>
      </c>
      <c r="F144" s="99"/>
      <c r="G144" s="97">
        <f t="shared" si="4"/>
        <v>0</v>
      </c>
      <c r="H144" s="160" t="s">
        <v>618</v>
      </c>
    </row>
    <row r="145" spans="1:8" s="52" customFormat="1" ht="12">
      <c r="A145" s="48">
        <v>102</v>
      </c>
      <c r="B145" s="13" t="s">
        <v>4590</v>
      </c>
      <c r="C145" s="106" t="s">
        <v>3961</v>
      </c>
      <c r="D145" s="107" t="s">
        <v>4585</v>
      </c>
      <c r="E145" s="34">
        <v>2144.153</v>
      </c>
      <c r="F145" s="99"/>
      <c r="G145" s="97">
        <f t="shared" si="4"/>
        <v>0</v>
      </c>
      <c r="H145" s="160" t="s">
        <v>618</v>
      </c>
    </row>
    <row r="146" spans="1:8" s="52" customFormat="1" ht="12">
      <c r="A146" s="48">
        <v>103</v>
      </c>
      <c r="B146" s="13" t="s">
        <v>4591</v>
      </c>
      <c r="C146" s="106" t="s">
        <v>3962</v>
      </c>
      <c r="D146" s="107" t="s">
        <v>4592</v>
      </c>
      <c r="E146" s="34">
        <v>934.4</v>
      </c>
      <c r="F146" s="99"/>
      <c r="G146" s="97">
        <f t="shared" si="4"/>
        <v>0</v>
      </c>
      <c r="H146" s="160" t="s">
        <v>618</v>
      </c>
    </row>
    <row r="147" spans="1:8" s="52" customFormat="1" ht="12">
      <c r="A147" s="66">
        <v>104</v>
      </c>
      <c r="B147" s="13" t="s">
        <v>4593</v>
      </c>
      <c r="C147" s="106" t="s">
        <v>3963</v>
      </c>
      <c r="D147" s="107" t="s">
        <v>4592</v>
      </c>
      <c r="E147" s="34">
        <v>1028.6</v>
      </c>
      <c r="F147" s="99"/>
      <c r="G147" s="97">
        <f t="shared" si="4"/>
        <v>0</v>
      </c>
      <c r="H147" s="160" t="s">
        <v>618</v>
      </c>
    </row>
    <row r="148" spans="1:8" s="52" customFormat="1" ht="12">
      <c r="A148" s="66">
        <v>105</v>
      </c>
      <c r="B148" s="13" t="s">
        <v>4594</v>
      </c>
      <c r="C148" s="106" t="s">
        <v>3964</v>
      </c>
      <c r="D148" s="107" t="s">
        <v>4585</v>
      </c>
      <c r="E148" s="34">
        <v>1883.43</v>
      </c>
      <c r="F148" s="99"/>
      <c r="G148" s="97">
        <f t="shared" si="4"/>
        <v>0</v>
      </c>
      <c r="H148" s="160" t="s">
        <v>618</v>
      </c>
    </row>
    <row r="149" spans="1:8" s="52" customFormat="1" ht="24">
      <c r="A149" s="66">
        <v>106</v>
      </c>
      <c r="B149" s="13" t="s">
        <v>4595</v>
      </c>
      <c r="C149" s="106" t="s">
        <v>3965</v>
      </c>
      <c r="D149" s="107" t="s">
        <v>4585</v>
      </c>
      <c r="E149" s="34">
        <v>14194.11</v>
      </c>
      <c r="F149" s="99"/>
      <c r="G149" s="97">
        <f t="shared" si="4"/>
        <v>0</v>
      </c>
      <c r="H149" s="160" t="s">
        <v>618</v>
      </c>
    </row>
    <row r="150" spans="1:8" s="52" customFormat="1" ht="12">
      <c r="A150" s="66">
        <v>107</v>
      </c>
      <c r="B150" s="13" t="s">
        <v>4596</v>
      </c>
      <c r="C150" s="106" t="s">
        <v>3966</v>
      </c>
      <c r="D150" s="107" t="s">
        <v>3841</v>
      </c>
      <c r="E150" s="34">
        <v>268</v>
      </c>
      <c r="F150" s="99"/>
      <c r="G150" s="97">
        <f t="shared" si="4"/>
        <v>0</v>
      </c>
      <c r="H150" s="160" t="s">
        <v>618</v>
      </c>
    </row>
    <row r="151" spans="1:8" s="52" customFormat="1" ht="12">
      <c r="A151" s="66">
        <v>108</v>
      </c>
      <c r="B151" s="13" t="s">
        <v>4597</v>
      </c>
      <c r="C151" s="106" t="s">
        <v>3967</v>
      </c>
      <c r="D151" s="107" t="s">
        <v>3841</v>
      </c>
      <c r="E151" s="34">
        <v>7196</v>
      </c>
      <c r="F151" s="99"/>
      <c r="G151" s="97">
        <f t="shared" si="4"/>
        <v>0</v>
      </c>
      <c r="H151" s="160" t="s">
        <v>618</v>
      </c>
    </row>
    <row r="152" spans="1:8" s="52" customFormat="1" ht="12">
      <c r="A152" s="66"/>
      <c r="B152" s="13" t="s">
        <v>4598</v>
      </c>
      <c r="C152" s="106" t="s">
        <v>3968</v>
      </c>
      <c r="D152" s="107"/>
      <c r="E152" s="34"/>
      <c r="F152" s="15"/>
      <c r="G152" s="97"/>
      <c r="H152" s="160"/>
    </row>
    <row r="153" spans="1:8" s="52" customFormat="1" ht="24">
      <c r="A153" s="66">
        <v>109</v>
      </c>
      <c r="B153" s="13" t="s">
        <v>4599</v>
      </c>
      <c r="C153" s="106" t="s">
        <v>3969</v>
      </c>
      <c r="D153" s="107" t="s">
        <v>4585</v>
      </c>
      <c r="E153" s="34">
        <v>3570.14</v>
      </c>
      <c r="F153" s="99"/>
      <c r="G153" s="97">
        <f t="shared" si="4"/>
        <v>0</v>
      </c>
      <c r="H153" s="160" t="s">
        <v>618</v>
      </c>
    </row>
    <row r="154" spans="1:8" s="52" customFormat="1" ht="24">
      <c r="A154" s="66">
        <v>110</v>
      </c>
      <c r="B154" s="13" t="s">
        <v>4600</v>
      </c>
      <c r="C154" s="106" t="s">
        <v>3970</v>
      </c>
      <c r="D154" s="107" t="s">
        <v>4585</v>
      </c>
      <c r="E154" s="34">
        <v>7214.1</v>
      </c>
      <c r="F154" s="99"/>
      <c r="G154" s="97">
        <f t="shared" si="4"/>
        <v>0</v>
      </c>
      <c r="H154" s="160" t="s">
        <v>618</v>
      </c>
    </row>
    <row r="155" spans="1:8" s="52" customFormat="1" ht="12">
      <c r="A155" s="66"/>
      <c r="B155" s="13" t="s">
        <v>4601</v>
      </c>
      <c r="C155" s="106" t="s">
        <v>3971</v>
      </c>
      <c r="D155" s="107"/>
      <c r="E155" s="34"/>
      <c r="F155" s="15"/>
      <c r="G155" s="97"/>
      <c r="H155" s="160"/>
    </row>
    <row r="156" spans="1:8" s="52" customFormat="1" ht="12">
      <c r="A156" s="66">
        <v>111</v>
      </c>
      <c r="B156" s="13" t="s">
        <v>4602</v>
      </c>
      <c r="C156" s="106" t="s">
        <v>3971</v>
      </c>
      <c r="D156" s="107" t="s">
        <v>4413</v>
      </c>
      <c r="E156" s="34">
        <v>43.88</v>
      </c>
      <c r="F156" s="99"/>
      <c r="G156" s="97">
        <f t="shared" si="4"/>
        <v>0</v>
      </c>
      <c r="H156" s="160" t="s">
        <v>618</v>
      </c>
    </row>
    <row r="157" spans="1:8" s="52" customFormat="1" ht="12">
      <c r="A157" s="59"/>
      <c r="B157" s="60"/>
      <c r="C157" s="176" t="s">
        <v>3972</v>
      </c>
      <c r="D157" s="176"/>
      <c r="E157" s="176"/>
      <c r="F157" s="176"/>
      <c r="G157" s="61">
        <f>SUM(G138:G156)</f>
        <v>0</v>
      </c>
      <c r="H157" s="160"/>
    </row>
    <row r="158" spans="1:8" s="52" customFormat="1" ht="12">
      <c r="A158" s="59"/>
      <c r="B158" s="60"/>
      <c r="C158" s="64"/>
      <c r="D158" s="64"/>
      <c r="E158" s="64"/>
      <c r="F158" s="64"/>
      <c r="G158" s="64"/>
      <c r="H158" s="160"/>
    </row>
    <row r="159" spans="1:8" s="52" customFormat="1" ht="12">
      <c r="A159" s="48"/>
      <c r="B159" s="13" t="s">
        <v>4603</v>
      </c>
      <c r="C159" s="106" t="s">
        <v>3973</v>
      </c>
      <c r="D159" s="107"/>
      <c r="E159" s="34"/>
      <c r="F159" s="15"/>
      <c r="G159" s="16"/>
      <c r="H159" s="160"/>
    </row>
    <row r="160" spans="1:8" s="52" customFormat="1" ht="12">
      <c r="A160" s="66"/>
      <c r="B160" s="13" t="s">
        <v>4604</v>
      </c>
      <c r="C160" s="106" t="s">
        <v>3974</v>
      </c>
      <c r="D160" s="107"/>
      <c r="E160" s="34"/>
      <c r="F160" s="15"/>
      <c r="G160" s="16"/>
      <c r="H160" s="160"/>
    </row>
    <row r="161" spans="1:8" s="52" customFormat="1" ht="12">
      <c r="A161" s="66">
        <v>112</v>
      </c>
      <c r="B161" s="13" t="s">
        <v>4605</v>
      </c>
      <c r="C161" s="106" t="s">
        <v>3975</v>
      </c>
      <c r="D161" s="107" t="s">
        <v>4412</v>
      </c>
      <c r="E161" s="34">
        <v>593.204</v>
      </c>
      <c r="F161" s="99"/>
      <c r="G161" s="97">
        <f>SUM(E161*F161)</f>
        <v>0</v>
      </c>
      <c r="H161" s="160" t="s">
        <v>618</v>
      </c>
    </row>
    <row r="162" spans="1:8" s="52" customFormat="1" ht="24">
      <c r="A162" s="66">
        <v>113</v>
      </c>
      <c r="B162" s="13" t="s">
        <v>4606</v>
      </c>
      <c r="C162" s="106" t="s">
        <v>3976</v>
      </c>
      <c r="D162" s="107" t="s">
        <v>4413</v>
      </c>
      <c r="E162" s="34">
        <v>151.675</v>
      </c>
      <c r="F162" s="99"/>
      <c r="G162" s="97">
        <f>SUM(E162*F162)</f>
        <v>0</v>
      </c>
      <c r="H162" s="160" t="s">
        <v>618</v>
      </c>
    </row>
    <row r="163" spans="1:8" s="52" customFormat="1" ht="12">
      <c r="A163" s="66">
        <v>114</v>
      </c>
      <c r="B163" s="13" t="s">
        <v>4607</v>
      </c>
      <c r="C163" s="106" t="s">
        <v>3977</v>
      </c>
      <c r="D163" s="107" t="s">
        <v>4413</v>
      </c>
      <c r="E163" s="34">
        <v>151.675</v>
      </c>
      <c r="F163" s="99"/>
      <c r="G163" s="97">
        <f>SUM(E163*F163)</f>
        <v>0</v>
      </c>
      <c r="H163" s="160" t="s">
        <v>618</v>
      </c>
    </row>
    <row r="164" spans="1:8" s="52" customFormat="1" ht="10.5" customHeight="1">
      <c r="A164" s="59"/>
      <c r="B164" s="60"/>
      <c r="C164" s="176" t="s">
        <v>3978</v>
      </c>
      <c r="D164" s="176"/>
      <c r="E164" s="176"/>
      <c r="F164" s="176"/>
      <c r="G164" s="61">
        <f>SUM(G159:G163)</f>
        <v>0</v>
      </c>
      <c r="H164" s="160"/>
    </row>
    <row r="165" spans="1:8" s="52" customFormat="1" ht="12">
      <c r="A165" s="59"/>
      <c r="B165" s="60"/>
      <c r="C165" s="64"/>
      <c r="D165" s="64"/>
      <c r="E165" s="64"/>
      <c r="F165" s="64"/>
      <c r="G165" s="64"/>
      <c r="H165" s="160"/>
    </row>
    <row r="166" spans="1:8" s="52" customFormat="1" ht="12">
      <c r="A166" s="48"/>
      <c r="B166" s="13" t="s">
        <v>4608</v>
      </c>
      <c r="C166" s="106" t="s">
        <v>3979</v>
      </c>
      <c r="D166" s="107"/>
      <c r="E166" s="34"/>
      <c r="F166" s="15"/>
      <c r="G166" s="16"/>
      <c r="H166" s="160"/>
    </row>
    <row r="167" spans="1:8" s="52" customFormat="1" ht="12">
      <c r="A167" s="66"/>
      <c r="B167" s="13" t="s">
        <v>4609</v>
      </c>
      <c r="C167" s="106" t="s">
        <v>3979</v>
      </c>
      <c r="D167" s="107"/>
      <c r="E167" s="34"/>
      <c r="F167" s="15"/>
      <c r="G167" s="16"/>
      <c r="H167" s="160"/>
    </row>
    <row r="168" spans="1:8" s="52" customFormat="1" ht="12">
      <c r="A168" s="66">
        <v>115</v>
      </c>
      <c r="B168" s="13" t="s">
        <v>4610</v>
      </c>
      <c r="C168" s="106" t="s">
        <v>3980</v>
      </c>
      <c r="D168" s="107" t="s">
        <v>4412</v>
      </c>
      <c r="E168" s="34">
        <v>5404.855</v>
      </c>
      <c r="F168" s="99"/>
      <c r="G168" s="97">
        <f aca="true" t="shared" si="5" ref="G168:G180">SUM(E168*F168)</f>
        <v>0</v>
      </c>
      <c r="H168" s="160" t="s">
        <v>620</v>
      </c>
    </row>
    <row r="169" spans="1:8" s="52" customFormat="1" ht="12">
      <c r="A169" s="66">
        <v>116</v>
      </c>
      <c r="B169" s="13" t="s">
        <v>4611</v>
      </c>
      <c r="C169" s="106" t="s">
        <v>3981</v>
      </c>
      <c r="D169" s="107" t="s">
        <v>4412</v>
      </c>
      <c r="E169" s="34">
        <v>5404.855</v>
      </c>
      <c r="F169" s="99"/>
      <c r="G169" s="97">
        <f t="shared" si="5"/>
        <v>0</v>
      </c>
      <c r="H169" s="160" t="s">
        <v>620</v>
      </c>
    </row>
    <row r="170" spans="1:8" s="52" customFormat="1" ht="12">
      <c r="A170" s="66">
        <v>117</v>
      </c>
      <c r="B170" s="13" t="s">
        <v>4612</v>
      </c>
      <c r="C170" s="106" t="s">
        <v>3982</v>
      </c>
      <c r="D170" s="107" t="s">
        <v>4413</v>
      </c>
      <c r="E170" s="34">
        <v>40.45</v>
      </c>
      <c r="F170" s="99"/>
      <c r="G170" s="97">
        <f t="shared" si="5"/>
        <v>0</v>
      </c>
      <c r="H170" s="160" t="s">
        <v>620</v>
      </c>
    </row>
    <row r="171" spans="1:8" s="52" customFormat="1" ht="12">
      <c r="A171" s="66">
        <v>118</v>
      </c>
      <c r="B171" s="13" t="s">
        <v>4613</v>
      </c>
      <c r="C171" s="106" t="s">
        <v>3983</v>
      </c>
      <c r="D171" s="107" t="s">
        <v>4412</v>
      </c>
      <c r="E171" s="34">
        <v>4640.593</v>
      </c>
      <c r="F171" s="99"/>
      <c r="G171" s="97">
        <f t="shared" si="5"/>
        <v>0</v>
      </c>
      <c r="H171" s="160" t="s">
        <v>620</v>
      </c>
    </row>
    <row r="172" spans="1:8" s="52" customFormat="1" ht="24">
      <c r="A172" s="66">
        <v>119</v>
      </c>
      <c r="B172" s="13" t="s">
        <v>4614</v>
      </c>
      <c r="C172" s="106" t="s">
        <v>3984</v>
      </c>
      <c r="D172" s="107" t="s">
        <v>4412</v>
      </c>
      <c r="E172" s="34">
        <v>764.262</v>
      </c>
      <c r="F172" s="99"/>
      <c r="G172" s="97">
        <f t="shared" si="5"/>
        <v>0</v>
      </c>
      <c r="H172" s="160" t="s">
        <v>620</v>
      </c>
    </row>
    <row r="173" spans="1:8" s="52" customFormat="1" ht="12">
      <c r="A173" s="66">
        <v>120</v>
      </c>
      <c r="B173" s="13" t="s">
        <v>4615</v>
      </c>
      <c r="C173" s="106" t="s">
        <v>3985</v>
      </c>
      <c r="D173" s="107" t="s">
        <v>4413</v>
      </c>
      <c r="E173" s="34">
        <v>36.26</v>
      </c>
      <c r="F173" s="99"/>
      <c r="G173" s="97">
        <f t="shared" si="5"/>
        <v>0</v>
      </c>
      <c r="H173" s="160" t="s">
        <v>620</v>
      </c>
    </row>
    <row r="174" spans="1:8" s="52" customFormat="1" ht="12">
      <c r="A174" s="66">
        <v>121</v>
      </c>
      <c r="B174" s="13" t="s">
        <v>4616</v>
      </c>
      <c r="C174" s="106" t="s">
        <v>3986</v>
      </c>
      <c r="D174" s="107" t="s">
        <v>4413</v>
      </c>
      <c r="E174" s="34">
        <v>4.19</v>
      </c>
      <c r="F174" s="99"/>
      <c r="G174" s="97">
        <f t="shared" si="5"/>
        <v>0</v>
      </c>
      <c r="H174" s="160" t="s">
        <v>620</v>
      </c>
    </row>
    <row r="175" spans="1:8" s="52" customFormat="1" ht="24">
      <c r="A175" s="66">
        <v>122</v>
      </c>
      <c r="B175" s="13" t="s">
        <v>4617</v>
      </c>
      <c r="C175" s="106" t="s">
        <v>3987</v>
      </c>
      <c r="D175" s="107" t="s">
        <v>4413</v>
      </c>
      <c r="E175" s="34">
        <v>176.875</v>
      </c>
      <c r="F175" s="99"/>
      <c r="G175" s="97">
        <f t="shared" si="5"/>
        <v>0</v>
      </c>
      <c r="H175" s="160" t="s">
        <v>620</v>
      </c>
    </row>
    <row r="176" spans="1:8" s="52" customFormat="1" ht="12">
      <c r="A176" s="66">
        <v>123</v>
      </c>
      <c r="B176" s="13" t="s">
        <v>4618</v>
      </c>
      <c r="C176" s="106" t="s">
        <v>3988</v>
      </c>
      <c r="D176" s="107" t="s">
        <v>4413</v>
      </c>
      <c r="E176" s="34">
        <v>1799.96</v>
      </c>
      <c r="F176" s="99"/>
      <c r="G176" s="97">
        <f t="shared" si="5"/>
        <v>0</v>
      </c>
      <c r="H176" s="160" t="s">
        <v>620</v>
      </c>
    </row>
    <row r="177" spans="1:8" s="52" customFormat="1" ht="12">
      <c r="A177" s="66">
        <v>124</v>
      </c>
      <c r="B177" s="13" t="s">
        <v>4619</v>
      </c>
      <c r="C177" s="106" t="s">
        <v>3989</v>
      </c>
      <c r="D177" s="107" t="s">
        <v>4413</v>
      </c>
      <c r="E177" s="34">
        <v>1871.373</v>
      </c>
      <c r="F177" s="99"/>
      <c r="G177" s="97">
        <f t="shared" si="5"/>
        <v>0</v>
      </c>
      <c r="H177" s="160" t="s">
        <v>620</v>
      </c>
    </row>
    <row r="178" spans="1:8" s="52" customFormat="1" ht="24">
      <c r="A178" s="66">
        <v>125</v>
      </c>
      <c r="B178" s="13" t="s">
        <v>4620</v>
      </c>
      <c r="C178" s="106" t="s">
        <v>3990</v>
      </c>
      <c r="D178" s="107" t="s">
        <v>4413</v>
      </c>
      <c r="E178" s="34">
        <v>447.24</v>
      </c>
      <c r="F178" s="99"/>
      <c r="G178" s="97">
        <f t="shared" si="5"/>
        <v>0</v>
      </c>
      <c r="H178" s="160" t="s">
        <v>620</v>
      </c>
    </row>
    <row r="179" spans="1:8" s="52" customFormat="1" ht="12">
      <c r="A179" s="66">
        <v>126</v>
      </c>
      <c r="B179" s="13" t="s">
        <v>4621</v>
      </c>
      <c r="C179" s="106" t="s">
        <v>3991</v>
      </c>
      <c r="D179" s="107" t="s">
        <v>4413</v>
      </c>
      <c r="E179" s="34">
        <v>694.8</v>
      </c>
      <c r="F179" s="99"/>
      <c r="G179" s="97">
        <f t="shared" si="5"/>
        <v>0</v>
      </c>
      <c r="H179" s="160" t="s">
        <v>620</v>
      </c>
    </row>
    <row r="180" spans="1:8" s="52" customFormat="1" ht="24">
      <c r="A180" s="66">
        <v>127</v>
      </c>
      <c r="B180" s="13" t="s">
        <v>4622</v>
      </c>
      <c r="C180" s="106" t="s">
        <v>3992</v>
      </c>
      <c r="D180" s="107" t="s">
        <v>4412</v>
      </c>
      <c r="E180" s="34">
        <v>293.87</v>
      </c>
      <c r="F180" s="99"/>
      <c r="G180" s="97">
        <f t="shared" si="5"/>
        <v>0</v>
      </c>
      <c r="H180" s="160" t="s">
        <v>620</v>
      </c>
    </row>
    <row r="181" spans="1:8" s="52" customFormat="1" ht="12">
      <c r="A181" s="59"/>
      <c r="B181" s="60"/>
      <c r="C181" s="176" t="s">
        <v>3993</v>
      </c>
      <c r="D181" s="176"/>
      <c r="E181" s="176"/>
      <c r="F181" s="176"/>
      <c r="G181" s="61">
        <f>SUM(G166:G180)</f>
        <v>0</v>
      </c>
      <c r="H181" s="162"/>
    </row>
    <row r="182" spans="1:8" s="52" customFormat="1" ht="12">
      <c r="A182" s="59"/>
      <c r="B182" s="60"/>
      <c r="C182" s="64"/>
      <c r="D182" s="64"/>
      <c r="E182" s="64"/>
      <c r="F182" s="64"/>
      <c r="G182" s="64"/>
      <c r="H182" s="160"/>
    </row>
    <row r="183" spans="1:8" s="52" customFormat="1" ht="12">
      <c r="A183" s="48"/>
      <c r="B183" s="13" t="s">
        <v>4623</v>
      </c>
      <c r="C183" s="106" t="s">
        <v>3994</v>
      </c>
      <c r="D183" s="107"/>
      <c r="E183" s="34"/>
      <c r="F183" s="15"/>
      <c r="G183" s="16"/>
      <c r="H183" s="160"/>
    </row>
    <row r="184" spans="1:8" s="52" customFormat="1" ht="12">
      <c r="A184" s="66"/>
      <c r="B184" s="13" t="s">
        <v>4624</v>
      </c>
      <c r="C184" s="106" t="s">
        <v>3995</v>
      </c>
      <c r="D184" s="107"/>
      <c r="E184" s="34"/>
      <c r="F184" s="15"/>
      <c r="G184" s="16"/>
      <c r="H184" s="160"/>
    </row>
    <row r="185" spans="1:8" s="52" customFormat="1" ht="12">
      <c r="A185" s="66">
        <v>128</v>
      </c>
      <c r="B185" s="13" t="s">
        <v>4625</v>
      </c>
      <c r="C185" s="106" t="s">
        <v>3996</v>
      </c>
      <c r="D185" s="107" t="s">
        <v>4412</v>
      </c>
      <c r="E185" s="34">
        <v>1911.887</v>
      </c>
      <c r="F185" s="99"/>
      <c r="G185" s="97">
        <f>SUM(E185*F185)</f>
        <v>0</v>
      </c>
      <c r="H185" s="160" t="s">
        <v>618</v>
      </c>
    </row>
    <row r="186" spans="1:8" s="52" customFormat="1" ht="24">
      <c r="A186" s="66">
        <v>129</v>
      </c>
      <c r="B186" s="13" t="s">
        <v>4626</v>
      </c>
      <c r="C186" s="106" t="s">
        <v>3997</v>
      </c>
      <c r="D186" s="107" t="s">
        <v>4412</v>
      </c>
      <c r="E186" s="34">
        <v>216.9</v>
      </c>
      <c r="F186" s="99"/>
      <c r="G186" s="97">
        <f>SUM(E186*F186)</f>
        <v>0</v>
      </c>
      <c r="H186" s="160" t="s">
        <v>618</v>
      </c>
    </row>
    <row r="187" spans="1:8" s="52" customFormat="1" ht="12">
      <c r="A187" s="59"/>
      <c r="B187" s="60"/>
      <c r="C187" s="176" t="s">
        <v>3998</v>
      </c>
      <c r="D187" s="176"/>
      <c r="E187" s="176"/>
      <c r="F187" s="176"/>
      <c r="G187" s="61">
        <f>SUM(G183:G186)</f>
        <v>0</v>
      </c>
      <c r="H187" s="160"/>
    </row>
    <row r="188" spans="1:8" s="52" customFormat="1" ht="12">
      <c r="A188" s="59"/>
      <c r="B188" s="60"/>
      <c r="C188" s="64"/>
      <c r="D188" s="64"/>
      <c r="E188" s="64"/>
      <c r="F188" s="64"/>
      <c r="G188" s="64"/>
      <c r="H188" s="160"/>
    </row>
    <row r="189" spans="1:8" s="52" customFormat="1" ht="12">
      <c r="A189" s="48"/>
      <c r="B189" s="13" t="s">
        <v>4627</v>
      </c>
      <c r="C189" s="106" t="s">
        <v>3999</v>
      </c>
      <c r="D189" s="107"/>
      <c r="E189" s="34"/>
      <c r="F189" s="15"/>
      <c r="G189" s="16"/>
      <c r="H189" s="160"/>
    </row>
    <row r="190" spans="1:8" s="52" customFormat="1" ht="12">
      <c r="A190" s="66"/>
      <c r="B190" s="13" t="s">
        <v>4628</v>
      </c>
      <c r="C190" s="106" t="s">
        <v>4000</v>
      </c>
      <c r="D190" s="107"/>
      <c r="E190" s="34"/>
      <c r="F190" s="15"/>
      <c r="G190" s="16"/>
      <c r="H190" s="160"/>
    </row>
    <row r="191" spans="1:8" s="52" customFormat="1" ht="36">
      <c r="A191" s="66">
        <v>130</v>
      </c>
      <c r="B191" s="13" t="s">
        <v>4629</v>
      </c>
      <c r="C191" s="106" t="s">
        <v>4001</v>
      </c>
      <c r="D191" s="107" t="s">
        <v>4412</v>
      </c>
      <c r="E191" s="34">
        <v>644.4</v>
      </c>
      <c r="F191" s="99"/>
      <c r="G191" s="97">
        <f aca="true" t="shared" si="6" ref="G191:G196">SUM(E191*F191)</f>
        <v>0</v>
      </c>
      <c r="H191" s="160" t="s">
        <v>621</v>
      </c>
    </row>
    <row r="192" spans="1:8" s="52" customFormat="1" ht="36">
      <c r="A192" s="66">
        <v>131</v>
      </c>
      <c r="B192" s="13" t="s">
        <v>4630</v>
      </c>
      <c r="C192" s="106" t="s">
        <v>4002</v>
      </c>
      <c r="D192" s="107" t="s">
        <v>4412</v>
      </c>
      <c r="E192" s="34">
        <v>1399.025</v>
      </c>
      <c r="F192" s="99"/>
      <c r="G192" s="97">
        <f t="shared" si="6"/>
        <v>0</v>
      </c>
      <c r="H192" s="160" t="s">
        <v>621</v>
      </c>
    </row>
    <row r="193" spans="1:8" s="52" customFormat="1" ht="24">
      <c r="A193" s="66">
        <v>132</v>
      </c>
      <c r="B193" s="13" t="s">
        <v>4631</v>
      </c>
      <c r="C193" s="106" t="s">
        <v>4003</v>
      </c>
      <c r="D193" s="107" t="s">
        <v>4412</v>
      </c>
      <c r="E193" s="34">
        <v>2400.893</v>
      </c>
      <c r="F193" s="99"/>
      <c r="G193" s="97">
        <f t="shared" si="6"/>
        <v>0</v>
      </c>
      <c r="H193" s="160" t="s">
        <v>618</v>
      </c>
    </row>
    <row r="194" spans="1:8" s="52" customFormat="1" ht="24">
      <c r="A194" s="66">
        <v>133</v>
      </c>
      <c r="B194" s="13" t="s">
        <v>4632</v>
      </c>
      <c r="C194" s="106" t="s">
        <v>4004</v>
      </c>
      <c r="D194" s="107" t="s">
        <v>4412</v>
      </c>
      <c r="E194" s="34">
        <v>362.004</v>
      </c>
      <c r="F194" s="99"/>
      <c r="G194" s="97">
        <f t="shared" si="6"/>
        <v>0</v>
      </c>
      <c r="H194" s="160" t="s">
        <v>618</v>
      </c>
    </row>
    <row r="195" spans="1:8" s="52" customFormat="1" ht="24">
      <c r="A195" s="66">
        <v>134</v>
      </c>
      <c r="B195" s="13" t="s">
        <v>4633</v>
      </c>
      <c r="C195" s="106" t="s">
        <v>4005</v>
      </c>
      <c r="D195" s="107" t="s">
        <v>4412</v>
      </c>
      <c r="E195" s="34">
        <v>511</v>
      </c>
      <c r="F195" s="99"/>
      <c r="G195" s="97">
        <f t="shared" si="6"/>
        <v>0</v>
      </c>
      <c r="H195" s="160" t="s">
        <v>618</v>
      </c>
    </row>
    <row r="196" spans="1:8" s="52" customFormat="1" ht="24">
      <c r="A196" s="66">
        <v>135</v>
      </c>
      <c r="B196" s="13" t="s">
        <v>4634</v>
      </c>
      <c r="C196" s="106" t="s">
        <v>4006</v>
      </c>
      <c r="D196" s="107" t="s">
        <v>4412</v>
      </c>
      <c r="E196" s="34">
        <v>2744</v>
      </c>
      <c r="F196" s="99"/>
      <c r="G196" s="97">
        <f t="shared" si="6"/>
        <v>0</v>
      </c>
      <c r="H196" s="160" t="s">
        <v>621</v>
      </c>
    </row>
    <row r="197" spans="1:8" s="52" customFormat="1" ht="12">
      <c r="A197" s="59"/>
      <c r="B197" s="60"/>
      <c r="C197" s="176" t="s">
        <v>4007</v>
      </c>
      <c r="D197" s="176"/>
      <c r="E197" s="176"/>
      <c r="F197" s="176"/>
      <c r="G197" s="61">
        <f>SUM(G189:G196)</f>
        <v>0</v>
      </c>
      <c r="H197" s="160"/>
    </row>
    <row r="198" spans="1:8" s="52" customFormat="1" ht="12">
      <c r="A198" s="59"/>
      <c r="B198" s="60"/>
      <c r="C198" s="64"/>
      <c r="D198" s="64"/>
      <c r="E198" s="64"/>
      <c r="F198" s="64"/>
      <c r="G198" s="64"/>
      <c r="H198" s="160"/>
    </row>
    <row r="199" spans="1:8" s="52" customFormat="1" ht="12">
      <c r="A199" s="48"/>
      <c r="B199" s="13" t="s">
        <v>4635</v>
      </c>
      <c r="C199" s="106" t="s">
        <v>4008</v>
      </c>
      <c r="D199" s="107"/>
      <c r="E199" s="34"/>
      <c r="F199" s="15"/>
      <c r="G199" s="16"/>
      <c r="H199" s="160"/>
    </row>
    <row r="200" spans="1:8" s="52" customFormat="1" ht="12">
      <c r="A200" s="66"/>
      <c r="B200" s="13" t="s">
        <v>4636</v>
      </c>
      <c r="C200" s="106" t="s">
        <v>4009</v>
      </c>
      <c r="D200" s="107"/>
      <c r="E200" s="34"/>
      <c r="F200" s="15"/>
      <c r="G200" s="16"/>
      <c r="H200" s="160"/>
    </row>
    <row r="201" spans="1:8" s="52" customFormat="1" ht="24">
      <c r="A201" s="66">
        <v>136</v>
      </c>
      <c r="B201" s="13" t="s">
        <v>4637</v>
      </c>
      <c r="C201" s="106" t="s">
        <v>4010</v>
      </c>
      <c r="D201" s="107" t="s">
        <v>4412</v>
      </c>
      <c r="E201" s="34">
        <v>4769.3</v>
      </c>
      <c r="F201" s="99"/>
      <c r="G201" s="97">
        <f aca="true" t="shared" si="7" ref="G201:G221">SUM(E201*F201)</f>
        <v>0</v>
      </c>
      <c r="H201" s="160" t="s">
        <v>621</v>
      </c>
    </row>
    <row r="202" spans="1:8" s="52" customFormat="1" ht="12">
      <c r="A202" s="66">
        <v>137</v>
      </c>
      <c r="B202" s="13" t="s">
        <v>4638</v>
      </c>
      <c r="C202" s="106" t="s">
        <v>4011</v>
      </c>
      <c r="D202" s="107" t="s">
        <v>4412</v>
      </c>
      <c r="E202" s="34">
        <v>2643</v>
      </c>
      <c r="F202" s="99"/>
      <c r="G202" s="97">
        <f t="shared" si="7"/>
        <v>0</v>
      </c>
      <c r="H202" s="160" t="s">
        <v>621</v>
      </c>
    </row>
    <row r="203" spans="1:8" s="52" customFormat="1" ht="24">
      <c r="A203" s="66">
        <v>138</v>
      </c>
      <c r="B203" s="13" t="s">
        <v>4639</v>
      </c>
      <c r="C203" s="106" t="s">
        <v>4012</v>
      </c>
      <c r="D203" s="107" t="s">
        <v>4412</v>
      </c>
      <c r="E203" s="34">
        <v>2643</v>
      </c>
      <c r="F203" s="99"/>
      <c r="G203" s="97">
        <f t="shared" si="7"/>
        <v>0</v>
      </c>
      <c r="H203" s="160" t="s">
        <v>621</v>
      </c>
    </row>
    <row r="204" spans="1:8" s="52" customFormat="1" ht="24">
      <c r="A204" s="66">
        <v>139</v>
      </c>
      <c r="B204" s="13" t="s">
        <v>4640</v>
      </c>
      <c r="C204" s="106" t="s">
        <v>4013</v>
      </c>
      <c r="D204" s="107" t="s">
        <v>4412</v>
      </c>
      <c r="E204" s="34">
        <v>2126.3</v>
      </c>
      <c r="F204" s="99"/>
      <c r="G204" s="97">
        <f t="shared" si="7"/>
        <v>0</v>
      </c>
      <c r="H204" s="160" t="s">
        <v>621</v>
      </c>
    </row>
    <row r="205" spans="1:8" s="52" customFormat="1" ht="24">
      <c r="A205" s="66">
        <v>140</v>
      </c>
      <c r="B205" s="13" t="s">
        <v>4641</v>
      </c>
      <c r="C205" s="106" t="s">
        <v>4014</v>
      </c>
      <c r="D205" s="107" t="s">
        <v>4412</v>
      </c>
      <c r="E205" s="34">
        <v>1205.533</v>
      </c>
      <c r="F205" s="99"/>
      <c r="G205" s="97">
        <f t="shared" si="7"/>
        <v>0</v>
      </c>
      <c r="H205" s="160" t="s">
        <v>621</v>
      </c>
    </row>
    <row r="206" spans="1:8" s="52" customFormat="1" ht="12">
      <c r="A206" s="66">
        <v>141</v>
      </c>
      <c r="B206" s="13" t="s">
        <v>4642</v>
      </c>
      <c r="C206" s="106" t="s">
        <v>4015</v>
      </c>
      <c r="D206" s="107" t="s">
        <v>4412</v>
      </c>
      <c r="E206" s="34">
        <v>2643</v>
      </c>
      <c r="F206" s="99"/>
      <c r="G206" s="97">
        <f t="shared" si="7"/>
        <v>0</v>
      </c>
      <c r="H206" s="160" t="s">
        <v>621</v>
      </c>
    </row>
    <row r="207" spans="1:8" s="52" customFormat="1" ht="24">
      <c r="A207" s="66">
        <v>142</v>
      </c>
      <c r="B207" s="13" t="s">
        <v>4643</v>
      </c>
      <c r="C207" s="106" t="s">
        <v>4016</v>
      </c>
      <c r="D207" s="107" t="s">
        <v>4412</v>
      </c>
      <c r="E207" s="34">
        <v>2126.3</v>
      </c>
      <c r="F207" s="99"/>
      <c r="G207" s="97">
        <f t="shared" si="7"/>
        <v>0</v>
      </c>
      <c r="H207" s="160" t="s">
        <v>621</v>
      </c>
    </row>
    <row r="208" spans="1:8" s="52" customFormat="1" ht="12">
      <c r="A208" s="66"/>
      <c r="B208" s="13" t="s">
        <v>4644</v>
      </c>
      <c r="C208" s="106" t="s">
        <v>4017</v>
      </c>
      <c r="D208" s="107"/>
      <c r="E208" s="34"/>
      <c r="F208" s="15"/>
      <c r="G208" s="97"/>
      <c r="H208" s="160"/>
    </row>
    <row r="209" spans="1:8" s="52" customFormat="1" ht="12">
      <c r="A209" s="66">
        <v>143</v>
      </c>
      <c r="B209" s="13" t="s">
        <v>4645</v>
      </c>
      <c r="C209" s="106" t="s">
        <v>4018</v>
      </c>
      <c r="D209" s="107" t="s">
        <v>4413</v>
      </c>
      <c r="E209" s="34">
        <v>397.67</v>
      </c>
      <c r="F209" s="99"/>
      <c r="G209" s="97">
        <f t="shared" si="7"/>
        <v>0</v>
      </c>
      <c r="H209" s="160" t="s">
        <v>621</v>
      </c>
    </row>
    <row r="210" spans="1:8" s="52" customFormat="1" ht="12">
      <c r="A210" s="66">
        <v>144</v>
      </c>
      <c r="B210" s="13" t="s">
        <v>4646</v>
      </c>
      <c r="C210" s="106" t="s">
        <v>4019</v>
      </c>
      <c r="D210" s="107" t="s">
        <v>4413</v>
      </c>
      <c r="E210" s="34">
        <v>208.99</v>
      </c>
      <c r="F210" s="99"/>
      <c r="G210" s="97">
        <f t="shared" si="7"/>
        <v>0</v>
      </c>
      <c r="H210" s="160" t="s">
        <v>621</v>
      </c>
    </row>
    <row r="211" spans="1:8" s="52" customFormat="1" ht="12">
      <c r="A211" s="66">
        <v>145</v>
      </c>
      <c r="B211" s="13" t="s">
        <v>4647</v>
      </c>
      <c r="C211" s="106" t="s">
        <v>4020</v>
      </c>
      <c r="D211" s="107" t="s">
        <v>4413</v>
      </c>
      <c r="E211" s="34">
        <v>338.22</v>
      </c>
      <c r="F211" s="99"/>
      <c r="G211" s="97">
        <f t="shared" si="7"/>
        <v>0</v>
      </c>
      <c r="H211" s="160" t="s">
        <v>621</v>
      </c>
    </row>
    <row r="212" spans="1:8" s="52" customFormat="1" ht="24">
      <c r="A212" s="66">
        <v>146</v>
      </c>
      <c r="B212" s="13" t="s">
        <v>4648</v>
      </c>
      <c r="C212" s="106" t="s">
        <v>4021</v>
      </c>
      <c r="D212" s="107" t="s">
        <v>4413</v>
      </c>
      <c r="E212" s="34">
        <v>80.19</v>
      </c>
      <c r="F212" s="99"/>
      <c r="G212" s="97">
        <f t="shared" si="7"/>
        <v>0</v>
      </c>
      <c r="H212" s="160" t="s">
        <v>621</v>
      </c>
    </row>
    <row r="213" spans="1:8" s="52" customFormat="1" ht="24">
      <c r="A213" s="66">
        <v>147</v>
      </c>
      <c r="B213" s="13" t="s">
        <v>4649</v>
      </c>
      <c r="C213" s="106" t="s">
        <v>4022</v>
      </c>
      <c r="D213" s="107" t="s">
        <v>3841</v>
      </c>
      <c r="E213" s="34">
        <v>14</v>
      </c>
      <c r="F213" s="99"/>
      <c r="G213" s="97">
        <f t="shared" si="7"/>
        <v>0</v>
      </c>
      <c r="H213" s="160" t="s">
        <v>621</v>
      </c>
    </row>
    <row r="214" spans="1:8" s="52" customFormat="1" ht="24">
      <c r="A214" s="66">
        <v>148</v>
      </c>
      <c r="B214" s="13" t="s">
        <v>2261</v>
      </c>
      <c r="C214" s="106" t="s">
        <v>4023</v>
      </c>
      <c r="D214" s="107" t="s">
        <v>4413</v>
      </c>
      <c r="E214" s="34">
        <v>22</v>
      </c>
      <c r="F214" s="99"/>
      <c r="G214" s="97">
        <f t="shared" si="7"/>
        <v>0</v>
      </c>
      <c r="H214" s="160" t="s">
        <v>621</v>
      </c>
    </row>
    <row r="215" spans="1:8" s="52" customFormat="1" ht="24">
      <c r="A215" s="66">
        <v>149</v>
      </c>
      <c r="B215" s="13" t="s">
        <v>2262</v>
      </c>
      <c r="C215" s="106" t="s">
        <v>4024</v>
      </c>
      <c r="D215" s="107" t="s">
        <v>4413</v>
      </c>
      <c r="E215" s="34">
        <v>36.11</v>
      </c>
      <c r="F215" s="99"/>
      <c r="G215" s="97">
        <f t="shared" si="7"/>
        <v>0</v>
      </c>
      <c r="H215" s="160" t="s">
        <v>621</v>
      </c>
    </row>
    <row r="216" spans="1:8" s="52" customFormat="1" ht="12">
      <c r="A216" s="66">
        <v>150</v>
      </c>
      <c r="B216" s="13" t="s">
        <v>2263</v>
      </c>
      <c r="C216" s="106" t="s">
        <v>4025</v>
      </c>
      <c r="D216" s="107" t="s">
        <v>4413</v>
      </c>
      <c r="E216" s="34">
        <v>91.12</v>
      </c>
      <c r="F216" s="99"/>
      <c r="G216" s="97">
        <f t="shared" si="7"/>
        <v>0</v>
      </c>
      <c r="H216" s="160" t="s">
        <v>621</v>
      </c>
    </row>
    <row r="217" spans="1:8" s="52" customFormat="1" ht="12">
      <c r="A217" s="66"/>
      <c r="B217" s="13" t="s">
        <v>2264</v>
      </c>
      <c r="C217" s="106" t="s">
        <v>4026</v>
      </c>
      <c r="D217" s="107"/>
      <c r="E217" s="34"/>
      <c r="F217" s="15"/>
      <c r="G217" s="97"/>
      <c r="H217" s="160"/>
    </row>
    <row r="218" spans="1:8" s="52" customFormat="1" ht="24">
      <c r="A218" s="66">
        <v>151</v>
      </c>
      <c r="B218" s="13" t="s">
        <v>2265</v>
      </c>
      <c r="C218" s="106" t="s">
        <v>4027</v>
      </c>
      <c r="D218" s="107" t="s">
        <v>4412</v>
      </c>
      <c r="E218" s="34">
        <v>5058</v>
      </c>
      <c r="F218" s="99"/>
      <c r="G218" s="97">
        <f t="shared" si="7"/>
        <v>0</v>
      </c>
      <c r="H218" s="160" t="s">
        <v>621</v>
      </c>
    </row>
    <row r="219" spans="1:8" s="52" customFormat="1" ht="12">
      <c r="A219" s="66"/>
      <c r="B219" s="13" t="s">
        <v>2266</v>
      </c>
      <c r="C219" s="106" t="s">
        <v>4028</v>
      </c>
      <c r="D219" s="107"/>
      <c r="E219" s="34"/>
      <c r="F219" s="15"/>
      <c r="G219" s="97"/>
      <c r="H219" s="160"/>
    </row>
    <row r="220" spans="1:8" s="52" customFormat="1" ht="12">
      <c r="A220" s="66">
        <v>152</v>
      </c>
      <c r="B220" s="13" t="s">
        <v>2267</v>
      </c>
      <c r="C220" s="106" t="s">
        <v>4029</v>
      </c>
      <c r="D220" s="107" t="s">
        <v>3841</v>
      </c>
      <c r="E220" s="34">
        <v>20</v>
      </c>
      <c r="F220" s="99"/>
      <c r="G220" s="97">
        <f t="shared" si="7"/>
        <v>0</v>
      </c>
      <c r="H220" s="160" t="s">
        <v>621</v>
      </c>
    </row>
    <row r="221" spans="1:8" s="52" customFormat="1" ht="24">
      <c r="A221" s="66">
        <v>153</v>
      </c>
      <c r="B221" s="13" t="s">
        <v>2268</v>
      </c>
      <c r="C221" s="106" t="s">
        <v>4030</v>
      </c>
      <c r="D221" s="107" t="s">
        <v>3841</v>
      </c>
      <c r="E221" s="34">
        <v>4</v>
      </c>
      <c r="F221" s="99"/>
      <c r="G221" s="97">
        <f t="shared" si="7"/>
        <v>0</v>
      </c>
      <c r="H221" s="160" t="s">
        <v>621</v>
      </c>
    </row>
    <row r="222" spans="1:8" s="52" customFormat="1" ht="12">
      <c r="A222" s="59"/>
      <c r="B222" s="60"/>
      <c r="C222" s="176" t="s">
        <v>4031</v>
      </c>
      <c r="D222" s="176"/>
      <c r="E222" s="176"/>
      <c r="F222" s="176"/>
      <c r="G222" s="61">
        <f>SUM(G199:G221)</f>
        <v>0</v>
      </c>
      <c r="H222" s="160"/>
    </row>
    <row r="223" spans="1:8" s="52" customFormat="1" ht="12">
      <c r="A223" s="59"/>
      <c r="B223" s="60"/>
      <c r="C223" s="64"/>
      <c r="D223" s="64"/>
      <c r="E223" s="64"/>
      <c r="F223" s="64"/>
      <c r="G223" s="64"/>
      <c r="H223" s="160"/>
    </row>
    <row r="224" spans="1:8" s="52" customFormat="1" ht="24">
      <c r="A224" s="48"/>
      <c r="B224" s="13" t="s">
        <v>2269</v>
      </c>
      <c r="C224" s="106" t="s">
        <v>4032</v>
      </c>
      <c r="D224" s="107"/>
      <c r="E224" s="34"/>
      <c r="F224" s="15"/>
      <c r="G224" s="16"/>
      <c r="H224" s="160"/>
    </row>
    <row r="225" spans="1:8" s="52" customFormat="1" ht="12">
      <c r="A225" s="66"/>
      <c r="B225" s="13" t="s">
        <v>2270</v>
      </c>
      <c r="C225" s="106" t="s">
        <v>4033</v>
      </c>
      <c r="D225" s="107"/>
      <c r="E225" s="34"/>
      <c r="F225" s="15"/>
      <c r="G225" s="16"/>
      <c r="H225" s="160"/>
    </row>
    <row r="226" spans="1:8" s="52" customFormat="1" ht="12">
      <c r="A226" s="66">
        <v>154</v>
      </c>
      <c r="B226" s="13" t="s">
        <v>2271</v>
      </c>
      <c r="C226" s="106" t="s">
        <v>4034</v>
      </c>
      <c r="D226" s="107" t="s">
        <v>4413</v>
      </c>
      <c r="E226" s="34">
        <v>695.2</v>
      </c>
      <c r="F226" s="99"/>
      <c r="G226" s="97">
        <f aca="true" t="shared" si="8" ref="G226:G232">SUM(E226*F226)</f>
        <v>0</v>
      </c>
      <c r="H226" s="160" t="s">
        <v>618</v>
      </c>
    </row>
    <row r="227" spans="1:8" s="52" customFormat="1" ht="12">
      <c r="A227" s="66"/>
      <c r="B227" s="13" t="s">
        <v>2272</v>
      </c>
      <c r="C227" s="106" t="s">
        <v>4035</v>
      </c>
      <c r="D227" s="107"/>
      <c r="E227" s="34"/>
      <c r="F227" s="15"/>
      <c r="G227" s="97"/>
      <c r="H227" s="160"/>
    </row>
    <row r="228" spans="1:8" s="52" customFormat="1" ht="12">
      <c r="A228" s="48">
        <v>155</v>
      </c>
      <c r="B228" s="13" t="s">
        <v>2273</v>
      </c>
      <c r="C228" s="106" t="s">
        <v>4036</v>
      </c>
      <c r="D228" s="107" t="s">
        <v>4412</v>
      </c>
      <c r="E228" s="34">
        <v>2351.193</v>
      </c>
      <c r="F228" s="99"/>
      <c r="G228" s="97">
        <f t="shared" si="8"/>
        <v>0</v>
      </c>
      <c r="H228" s="160" t="s">
        <v>618</v>
      </c>
    </row>
    <row r="229" spans="1:8" s="52" customFormat="1" ht="12">
      <c r="A229" s="48"/>
      <c r="B229" s="13" t="s">
        <v>2274</v>
      </c>
      <c r="C229" s="106" t="s">
        <v>4037</v>
      </c>
      <c r="D229" s="107"/>
      <c r="E229" s="34"/>
      <c r="F229" s="15"/>
      <c r="G229" s="97"/>
      <c r="H229" s="160"/>
    </row>
    <row r="230" spans="1:8" s="52" customFormat="1" ht="12">
      <c r="A230" s="48">
        <v>156</v>
      </c>
      <c r="B230" s="13" t="s">
        <v>2275</v>
      </c>
      <c r="C230" s="106" t="s">
        <v>4038</v>
      </c>
      <c r="D230" s="107" t="s">
        <v>4413</v>
      </c>
      <c r="E230" s="34">
        <v>13</v>
      </c>
      <c r="F230" s="99"/>
      <c r="G230" s="97">
        <f t="shared" si="8"/>
        <v>0</v>
      </c>
      <c r="H230" s="160" t="s">
        <v>618</v>
      </c>
    </row>
    <row r="231" spans="1:8" s="52" customFormat="1" ht="12">
      <c r="A231" s="48"/>
      <c r="B231" s="13" t="s">
        <v>2276</v>
      </c>
      <c r="C231" s="106" t="s">
        <v>4039</v>
      </c>
      <c r="D231" s="107"/>
      <c r="E231" s="34"/>
      <c r="F231" s="15"/>
      <c r="G231" s="97"/>
      <c r="H231" s="160"/>
    </row>
    <row r="232" spans="1:8" s="52" customFormat="1" ht="12">
      <c r="A232" s="48">
        <v>157</v>
      </c>
      <c r="B232" s="13" t="s">
        <v>2277</v>
      </c>
      <c r="C232" s="106" t="s">
        <v>4040</v>
      </c>
      <c r="D232" s="107" t="s">
        <v>3841</v>
      </c>
      <c r="E232" s="34">
        <v>5</v>
      </c>
      <c r="F232" s="99"/>
      <c r="G232" s="97">
        <f t="shared" si="8"/>
        <v>0</v>
      </c>
      <c r="H232" s="160" t="s">
        <v>618</v>
      </c>
    </row>
    <row r="233" spans="1:8" s="52" customFormat="1" ht="10.5" customHeight="1">
      <c r="A233" s="59"/>
      <c r="B233" s="60"/>
      <c r="C233" s="176" t="s">
        <v>4041</v>
      </c>
      <c r="D233" s="176"/>
      <c r="E233" s="176"/>
      <c r="F233" s="176"/>
      <c r="G233" s="61">
        <f>SUM(G224:G232)</f>
        <v>0</v>
      </c>
      <c r="H233" s="160"/>
    </row>
    <row r="234" spans="1:8" s="52" customFormat="1" ht="12">
      <c r="A234" s="59"/>
      <c r="B234" s="60"/>
      <c r="C234" s="176" t="s">
        <v>4042</v>
      </c>
      <c r="D234" s="176"/>
      <c r="E234" s="176"/>
      <c r="F234" s="176"/>
      <c r="G234" s="61">
        <f>SUM(G233+G222+G197+G187+G181+G164+G157+G136+G56+G47)</f>
        <v>0</v>
      </c>
      <c r="H234" s="160"/>
    </row>
    <row r="235" spans="1:8" s="52" customFormat="1" ht="12">
      <c r="A235" s="59"/>
      <c r="B235" s="60"/>
      <c r="C235" s="64"/>
      <c r="D235" s="64"/>
      <c r="E235" s="64"/>
      <c r="F235" s="64"/>
      <c r="G235" s="64"/>
      <c r="H235" s="160"/>
    </row>
    <row r="236" spans="1:8" s="52" customFormat="1" ht="12">
      <c r="A236" s="59"/>
      <c r="B236" s="67"/>
      <c r="C236" s="67"/>
      <c r="D236" s="67"/>
      <c r="E236" s="67"/>
      <c r="F236" s="67"/>
      <c r="G236" s="67"/>
      <c r="H236" s="160"/>
    </row>
    <row r="237" spans="1:8" s="52" customFormat="1" ht="12">
      <c r="A237" s="48"/>
      <c r="B237" s="1" t="s">
        <v>2278</v>
      </c>
      <c r="C237" s="105" t="s">
        <v>4043</v>
      </c>
      <c r="D237" s="107"/>
      <c r="E237" s="10"/>
      <c r="F237" s="17"/>
      <c r="G237" s="3"/>
      <c r="H237" s="160"/>
    </row>
    <row r="238" spans="1:8" s="52" customFormat="1" ht="12">
      <c r="A238" s="66"/>
      <c r="B238" s="13" t="s">
        <v>2279</v>
      </c>
      <c r="C238" s="106" t="s">
        <v>4044</v>
      </c>
      <c r="D238" s="107"/>
      <c r="E238" s="34"/>
      <c r="F238" s="15"/>
      <c r="G238" s="3"/>
      <c r="H238" s="160"/>
    </row>
    <row r="239" spans="1:8" s="52" customFormat="1" ht="12">
      <c r="A239" s="66"/>
      <c r="B239" s="13" t="s">
        <v>2280</v>
      </c>
      <c r="C239" s="106" t="s">
        <v>4045</v>
      </c>
      <c r="D239" s="107"/>
      <c r="E239" s="34"/>
      <c r="F239" s="15"/>
      <c r="G239" s="3"/>
      <c r="H239" s="160"/>
    </row>
    <row r="240" spans="1:8" s="52" customFormat="1" ht="12">
      <c r="A240" s="66">
        <v>158</v>
      </c>
      <c r="B240" s="13" t="s">
        <v>2281</v>
      </c>
      <c r="C240" s="106" t="s">
        <v>4046</v>
      </c>
      <c r="D240" s="107" t="s">
        <v>3841</v>
      </c>
      <c r="E240" s="34">
        <v>1</v>
      </c>
      <c r="F240" s="99"/>
      <c r="G240" s="97">
        <f aca="true" t="shared" si="9" ref="G240:G246">SUM(E240*F240)</f>
        <v>0</v>
      </c>
      <c r="H240" s="160" t="s">
        <v>622</v>
      </c>
    </row>
    <row r="241" spans="1:8" s="52" customFormat="1" ht="12">
      <c r="A241" s="66">
        <v>159</v>
      </c>
      <c r="B241" s="13" t="s">
        <v>2282</v>
      </c>
      <c r="C241" s="106" t="s">
        <v>4047</v>
      </c>
      <c r="D241" s="107" t="s">
        <v>3841</v>
      </c>
      <c r="E241" s="34">
        <v>1</v>
      </c>
      <c r="F241" s="99"/>
      <c r="G241" s="97">
        <f t="shared" si="9"/>
        <v>0</v>
      </c>
      <c r="H241" s="160" t="s">
        <v>622</v>
      </c>
    </row>
    <row r="242" spans="1:8" s="52" customFormat="1" ht="12">
      <c r="A242" s="66">
        <v>160</v>
      </c>
      <c r="B242" s="13" t="s">
        <v>2283</v>
      </c>
      <c r="C242" s="106" t="s">
        <v>4048</v>
      </c>
      <c r="D242" s="107" t="s">
        <v>3841</v>
      </c>
      <c r="E242" s="34">
        <v>8</v>
      </c>
      <c r="F242" s="99"/>
      <c r="G242" s="97">
        <f t="shared" si="9"/>
        <v>0</v>
      </c>
      <c r="H242" s="160" t="s">
        <v>622</v>
      </c>
    </row>
    <row r="243" spans="1:8" s="52" customFormat="1" ht="24">
      <c r="A243" s="66">
        <v>161</v>
      </c>
      <c r="B243" s="13" t="s">
        <v>2284</v>
      </c>
      <c r="C243" s="106" t="s">
        <v>4049</v>
      </c>
      <c r="D243" s="107" t="s">
        <v>3841</v>
      </c>
      <c r="E243" s="34">
        <v>5</v>
      </c>
      <c r="F243" s="99"/>
      <c r="G243" s="97">
        <f t="shared" si="9"/>
        <v>0</v>
      </c>
      <c r="H243" s="160" t="s">
        <v>622</v>
      </c>
    </row>
    <row r="244" spans="1:8" s="52" customFormat="1" ht="24">
      <c r="A244" s="66">
        <v>162</v>
      </c>
      <c r="B244" s="13" t="s">
        <v>2285</v>
      </c>
      <c r="C244" s="106" t="s">
        <v>4050</v>
      </c>
      <c r="D244" s="107" t="s">
        <v>3841</v>
      </c>
      <c r="E244" s="34">
        <v>6</v>
      </c>
      <c r="F244" s="99"/>
      <c r="G244" s="97">
        <f t="shared" si="9"/>
        <v>0</v>
      </c>
      <c r="H244" s="160" t="s">
        <v>622</v>
      </c>
    </row>
    <row r="245" spans="1:8" s="52" customFormat="1" ht="12">
      <c r="A245" s="66">
        <v>163</v>
      </c>
      <c r="B245" s="13" t="s">
        <v>2286</v>
      </c>
      <c r="C245" s="106" t="s">
        <v>4051</v>
      </c>
      <c r="D245" s="107" t="s">
        <v>3841</v>
      </c>
      <c r="E245" s="34">
        <v>1</v>
      </c>
      <c r="F245" s="99"/>
      <c r="G245" s="97">
        <f t="shared" si="9"/>
        <v>0</v>
      </c>
      <c r="H245" s="160" t="s">
        <v>622</v>
      </c>
    </row>
    <row r="246" spans="1:8" s="52" customFormat="1" ht="12">
      <c r="A246" s="66">
        <v>164</v>
      </c>
      <c r="B246" s="13" t="s">
        <v>2287</v>
      </c>
      <c r="C246" s="106" t="s">
        <v>4052</v>
      </c>
      <c r="D246" s="107" t="s">
        <v>3841</v>
      </c>
      <c r="E246" s="34">
        <v>3</v>
      </c>
      <c r="F246" s="99"/>
      <c r="G246" s="97">
        <f t="shared" si="9"/>
        <v>0</v>
      </c>
      <c r="H246" s="160" t="s">
        <v>622</v>
      </c>
    </row>
    <row r="247" spans="1:8" s="52" customFormat="1" ht="12">
      <c r="A247" s="59"/>
      <c r="B247" s="60"/>
      <c r="C247" s="176" t="s">
        <v>4053</v>
      </c>
      <c r="D247" s="176"/>
      <c r="E247" s="176"/>
      <c r="F247" s="176"/>
      <c r="G247" s="61">
        <f>SUM(G237:G246)</f>
        <v>0</v>
      </c>
      <c r="H247" s="160"/>
    </row>
    <row r="248" spans="1:8" s="52" customFormat="1" ht="12">
      <c r="A248" s="59"/>
      <c r="B248" s="60"/>
      <c r="C248" s="64"/>
      <c r="D248" s="64"/>
      <c r="E248" s="64"/>
      <c r="F248" s="64"/>
      <c r="G248" s="64"/>
      <c r="H248" s="160"/>
    </row>
    <row r="249" spans="1:8" s="52" customFormat="1" ht="12">
      <c r="A249" s="48"/>
      <c r="B249" s="13" t="s">
        <v>2288</v>
      </c>
      <c r="C249" s="106" t="s">
        <v>4054</v>
      </c>
      <c r="D249" s="107"/>
      <c r="E249" s="34"/>
      <c r="F249" s="15"/>
      <c r="G249" s="16"/>
      <c r="H249" s="160"/>
    </row>
    <row r="250" spans="1:8" s="52" customFormat="1" ht="12">
      <c r="A250" s="66"/>
      <c r="B250" s="13" t="s">
        <v>2289</v>
      </c>
      <c r="C250" s="106" t="s">
        <v>4055</v>
      </c>
      <c r="D250" s="107"/>
      <c r="E250" s="34"/>
      <c r="F250" s="15"/>
      <c r="G250" s="16"/>
      <c r="H250" s="160"/>
    </row>
    <row r="251" spans="1:8" s="52" customFormat="1" ht="12">
      <c r="A251" s="66">
        <v>165</v>
      </c>
      <c r="B251" s="13" t="s">
        <v>2290</v>
      </c>
      <c r="C251" s="106" t="s">
        <v>4056</v>
      </c>
      <c r="D251" s="107" t="s">
        <v>3841</v>
      </c>
      <c r="E251" s="34">
        <v>38</v>
      </c>
      <c r="F251" s="99"/>
      <c r="G251" s="97">
        <f aca="true" t="shared" si="10" ref="G251:G272">SUM(E251*F251)</f>
        <v>0</v>
      </c>
      <c r="H251" s="160" t="s">
        <v>622</v>
      </c>
    </row>
    <row r="252" spans="1:8" s="52" customFormat="1" ht="12">
      <c r="A252" s="66">
        <v>166</v>
      </c>
      <c r="B252" s="13" t="s">
        <v>2291</v>
      </c>
      <c r="C252" s="106" t="s">
        <v>4057</v>
      </c>
      <c r="D252" s="107" t="s">
        <v>3841</v>
      </c>
      <c r="E252" s="34">
        <v>2</v>
      </c>
      <c r="F252" s="99"/>
      <c r="G252" s="97">
        <f t="shared" si="10"/>
        <v>0</v>
      </c>
      <c r="H252" s="160" t="s">
        <v>622</v>
      </c>
    </row>
    <row r="253" spans="1:8" s="52" customFormat="1" ht="12">
      <c r="A253" s="66">
        <v>167</v>
      </c>
      <c r="B253" s="13" t="s">
        <v>2292</v>
      </c>
      <c r="C253" s="106" t="s">
        <v>4058</v>
      </c>
      <c r="D253" s="107" t="s">
        <v>3841</v>
      </c>
      <c r="E253" s="34">
        <v>9</v>
      </c>
      <c r="F253" s="99"/>
      <c r="G253" s="97">
        <f t="shared" si="10"/>
        <v>0</v>
      </c>
      <c r="H253" s="160" t="s">
        <v>622</v>
      </c>
    </row>
    <row r="254" spans="1:8" s="52" customFormat="1" ht="12">
      <c r="A254" s="66">
        <v>168</v>
      </c>
      <c r="B254" s="13" t="s">
        <v>2293</v>
      </c>
      <c r="C254" s="106" t="s">
        <v>4059</v>
      </c>
      <c r="D254" s="107" t="s">
        <v>3841</v>
      </c>
      <c r="E254" s="34">
        <v>6</v>
      </c>
      <c r="F254" s="99"/>
      <c r="G254" s="97">
        <f t="shared" si="10"/>
        <v>0</v>
      </c>
      <c r="H254" s="160" t="s">
        <v>622</v>
      </c>
    </row>
    <row r="255" spans="1:8" s="52" customFormat="1" ht="12">
      <c r="A255" s="66">
        <v>169</v>
      </c>
      <c r="B255" s="13" t="s">
        <v>2294</v>
      </c>
      <c r="C255" s="106" t="s">
        <v>4060</v>
      </c>
      <c r="D255" s="107" t="s">
        <v>3841</v>
      </c>
      <c r="E255" s="34">
        <v>5</v>
      </c>
      <c r="F255" s="99"/>
      <c r="G255" s="97">
        <f t="shared" si="10"/>
        <v>0</v>
      </c>
      <c r="H255" s="160" t="s">
        <v>622</v>
      </c>
    </row>
    <row r="256" spans="1:8" s="52" customFormat="1" ht="12">
      <c r="A256" s="66">
        <v>170</v>
      </c>
      <c r="B256" s="13" t="s">
        <v>2295</v>
      </c>
      <c r="C256" s="106" t="s">
        <v>4061</v>
      </c>
      <c r="D256" s="107" t="s">
        <v>3841</v>
      </c>
      <c r="E256" s="34">
        <v>5</v>
      </c>
      <c r="F256" s="99"/>
      <c r="G256" s="97">
        <f t="shared" si="10"/>
        <v>0</v>
      </c>
      <c r="H256" s="160" t="s">
        <v>622</v>
      </c>
    </row>
    <row r="257" spans="1:8" s="52" customFormat="1" ht="12">
      <c r="A257" s="66">
        <v>171</v>
      </c>
      <c r="B257" s="13" t="s">
        <v>2296</v>
      </c>
      <c r="C257" s="106" t="s">
        <v>4062</v>
      </c>
      <c r="D257" s="107" t="s">
        <v>3841</v>
      </c>
      <c r="E257" s="34">
        <v>1</v>
      </c>
      <c r="F257" s="99"/>
      <c r="G257" s="97">
        <f t="shared" si="10"/>
        <v>0</v>
      </c>
      <c r="H257" s="160" t="s">
        <v>622</v>
      </c>
    </row>
    <row r="258" spans="1:8" s="52" customFormat="1" ht="12">
      <c r="A258" s="66">
        <v>172</v>
      </c>
      <c r="B258" s="13" t="s">
        <v>2297</v>
      </c>
      <c r="C258" s="106" t="s">
        <v>4063</v>
      </c>
      <c r="D258" s="107" t="s">
        <v>3841</v>
      </c>
      <c r="E258" s="34">
        <v>1</v>
      </c>
      <c r="F258" s="99"/>
      <c r="G258" s="97">
        <f t="shared" si="10"/>
        <v>0</v>
      </c>
      <c r="H258" s="160" t="s">
        <v>622</v>
      </c>
    </row>
    <row r="259" spans="1:8" s="52" customFormat="1" ht="12">
      <c r="A259" s="66">
        <v>173</v>
      </c>
      <c r="B259" s="13" t="s">
        <v>2298</v>
      </c>
      <c r="C259" s="106" t="s">
        <v>4064</v>
      </c>
      <c r="D259" s="107" t="s">
        <v>3841</v>
      </c>
      <c r="E259" s="34">
        <v>8</v>
      </c>
      <c r="F259" s="99"/>
      <c r="G259" s="97">
        <f t="shared" si="10"/>
        <v>0</v>
      </c>
      <c r="H259" s="160" t="s">
        <v>622</v>
      </c>
    </row>
    <row r="260" spans="1:8" s="52" customFormat="1" ht="12">
      <c r="A260" s="66">
        <v>174</v>
      </c>
      <c r="B260" s="13" t="s">
        <v>2299</v>
      </c>
      <c r="C260" s="106" t="s">
        <v>4065</v>
      </c>
      <c r="D260" s="107" t="s">
        <v>3841</v>
      </c>
      <c r="E260" s="34">
        <v>1</v>
      </c>
      <c r="F260" s="99"/>
      <c r="G260" s="97">
        <f t="shared" si="10"/>
        <v>0</v>
      </c>
      <c r="H260" s="160" t="s">
        <v>622</v>
      </c>
    </row>
    <row r="261" spans="1:8" s="52" customFormat="1" ht="12">
      <c r="A261" s="66">
        <v>175</v>
      </c>
      <c r="B261" s="13" t="s">
        <v>2300</v>
      </c>
      <c r="C261" s="106" t="s">
        <v>4066</v>
      </c>
      <c r="D261" s="107" t="s">
        <v>3841</v>
      </c>
      <c r="E261" s="34">
        <v>4</v>
      </c>
      <c r="F261" s="99"/>
      <c r="G261" s="97">
        <f t="shared" si="10"/>
        <v>0</v>
      </c>
      <c r="H261" s="160" t="s">
        <v>622</v>
      </c>
    </row>
    <row r="262" spans="1:8" s="52" customFormat="1" ht="12">
      <c r="A262" s="66">
        <v>176</v>
      </c>
      <c r="B262" s="13" t="s">
        <v>2301</v>
      </c>
      <c r="C262" s="106" t="s">
        <v>4067</v>
      </c>
      <c r="D262" s="107" t="s">
        <v>3841</v>
      </c>
      <c r="E262" s="34">
        <v>4</v>
      </c>
      <c r="F262" s="99"/>
      <c r="G262" s="97">
        <f t="shared" si="10"/>
        <v>0</v>
      </c>
      <c r="H262" s="160" t="s">
        <v>622</v>
      </c>
    </row>
    <row r="263" spans="1:8" s="52" customFormat="1" ht="12">
      <c r="A263" s="66">
        <v>177</v>
      </c>
      <c r="B263" s="13" t="s">
        <v>2302</v>
      </c>
      <c r="C263" s="106" t="s">
        <v>4068</v>
      </c>
      <c r="D263" s="107" t="s">
        <v>3841</v>
      </c>
      <c r="E263" s="34">
        <v>1</v>
      </c>
      <c r="F263" s="99"/>
      <c r="G263" s="97">
        <f t="shared" si="10"/>
        <v>0</v>
      </c>
      <c r="H263" s="160" t="s">
        <v>622</v>
      </c>
    </row>
    <row r="264" spans="1:8" s="52" customFormat="1" ht="12">
      <c r="A264" s="66"/>
      <c r="B264" s="13" t="s">
        <v>2303</v>
      </c>
      <c r="C264" s="106" t="s">
        <v>4069</v>
      </c>
      <c r="D264" s="107"/>
      <c r="E264" s="34"/>
      <c r="F264" s="15"/>
      <c r="G264" s="97"/>
      <c r="H264" s="160"/>
    </row>
    <row r="265" spans="1:8" s="52" customFormat="1" ht="12">
      <c r="A265" s="66">
        <v>178</v>
      </c>
      <c r="B265" s="13" t="s">
        <v>2304</v>
      </c>
      <c r="C265" s="106" t="s">
        <v>4070</v>
      </c>
      <c r="D265" s="107" t="s">
        <v>3841</v>
      </c>
      <c r="E265" s="34">
        <v>1</v>
      </c>
      <c r="F265" s="99"/>
      <c r="G265" s="97">
        <f t="shared" si="10"/>
        <v>0</v>
      </c>
      <c r="H265" s="160" t="s">
        <v>622</v>
      </c>
    </row>
    <row r="266" spans="1:8" s="52" customFormat="1" ht="12">
      <c r="A266" s="66">
        <v>179</v>
      </c>
      <c r="B266" s="13" t="s">
        <v>2305</v>
      </c>
      <c r="C266" s="106" t="s">
        <v>4071</v>
      </c>
      <c r="D266" s="107" t="s">
        <v>3841</v>
      </c>
      <c r="E266" s="34">
        <v>2</v>
      </c>
      <c r="F266" s="99"/>
      <c r="G266" s="97">
        <f t="shared" si="10"/>
        <v>0</v>
      </c>
      <c r="H266" s="160" t="s">
        <v>622</v>
      </c>
    </row>
    <row r="267" spans="1:8" s="52" customFormat="1" ht="12">
      <c r="A267" s="66">
        <v>180</v>
      </c>
      <c r="B267" s="13" t="s">
        <v>2306</v>
      </c>
      <c r="C267" s="106" t="s">
        <v>4072</v>
      </c>
      <c r="D267" s="107" t="s">
        <v>3841</v>
      </c>
      <c r="E267" s="34">
        <v>2</v>
      </c>
      <c r="F267" s="99"/>
      <c r="G267" s="97">
        <f t="shared" si="10"/>
        <v>0</v>
      </c>
      <c r="H267" s="160" t="s">
        <v>622</v>
      </c>
    </row>
    <row r="268" spans="1:8" s="52" customFormat="1" ht="12">
      <c r="A268" s="66">
        <v>181</v>
      </c>
      <c r="B268" s="13" t="s">
        <v>2307</v>
      </c>
      <c r="C268" s="106" t="s">
        <v>4073</v>
      </c>
      <c r="D268" s="107" t="s">
        <v>3841</v>
      </c>
      <c r="E268" s="34">
        <v>4</v>
      </c>
      <c r="F268" s="99"/>
      <c r="G268" s="97">
        <f t="shared" si="10"/>
        <v>0</v>
      </c>
      <c r="H268" s="160" t="s">
        <v>622</v>
      </c>
    </row>
    <row r="269" spans="1:8" s="52" customFormat="1" ht="24">
      <c r="A269" s="66">
        <v>182</v>
      </c>
      <c r="B269" s="13" t="s">
        <v>2308</v>
      </c>
      <c r="C269" s="106" t="s">
        <v>4074</v>
      </c>
      <c r="D269" s="107" t="s">
        <v>4413</v>
      </c>
      <c r="E269" s="34">
        <v>20.1</v>
      </c>
      <c r="F269" s="99"/>
      <c r="G269" s="97">
        <f t="shared" si="10"/>
        <v>0</v>
      </c>
      <c r="H269" s="160" t="s">
        <v>622</v>
      </c>
    </row>
    <row r="270" spans="1:8" s="52" customFormat="1" ht="12">
      <c r="A270" s="66">
        <v>183</v>
      </c>
      <c r="B270" s="13" t="s">
        <v>2309</v>
      </c>
      <c r="C270" s="106" t="s">
        <v>4075</v>
      </c>
      <c r="D270" s="107" t="s">
        <v>3841</v>
      </c>
      <c r="E270" s="34">
        <v>1</v>
      </c>
      <c r="F270" s="99"/>
      <c r="G270" s="97">
        <f t="shared" si="10"/>
        <v>0</v>
      </c>
      <c r="H270" s="160" t="s">
        <v>622</v>
      </c>
    </row>
    <row r="271" spans="1:8" s="52" customFormat="1" ht="12">
      <c r="A271" s="66">
        <v>184</v>
      </c>
      <c r="B271" s="13" t="s">
        <v>2310</v>
      </c>
      <c r="C271" s="106" t="s">
        <v>4076</v>
      </c>
      <c r="D271" s="107" t="s">
        <v>3841</v>
      </c>
      <c r="E271" s="34">
        <v>1</v>
      </c>
      <c r="F271" s="99"/>
      <c r="G271" s="97">
        <f t="shared" si="10"/>
        <v>0</v>
      </c>
      <c r="H271" s="160" t="s">
        <v>622</v>
      </c>
    </row>
    <row r="272" spans="1:8" s="52" customFormat="1" ht="12">
      <c r="A272" s="66">
        <v>185</v>
      </c>
      <c r="B272" s="13" t="s">
        <v>2311</v>
      </c>
      <c r="C272" s="106" t="s">
        <v>4077</v>
      </c>
      <c r="D272" s="107" t="s">
        <v>3841</v>
      </c>
      <c r="E272" s="34">
        <v>2</v>
      </c>
      <c r="F272" s="99"/>
      <c r="G272" s="97">
        <f t="shared" si="10"/>
        <v>0</v>
      </c>
      <c r="H272" s="160" t="s">
        <v>622</v>
      </c>
    </row>
    <row r="273" spans="1:8" s="52" customFormat="1" ht="12">
      <c r="A273" s="59"/>
      <c r="B273" s="60"/>
      <c r="C273" s="176" t="s">
        <v>4078</v>
      </c>
      <c r="D273" s="176"/>
      <c r="E273" s="176"/>
      <c r="F273" s="176"/>
      <c r="G273" s="61">
        <f>SUM(G249:G272)</f>
        <v>0</v>
      </c>
      <c r="H273" s="160"/>
    </row>
    <row r="274" spans="1:8" s="52" customFormat="1" ht="12">
      <c r="A274" s="59"/>
      <c r="B274" s="60"/>
      <c r="C274" s="64"/>
      <c r="D274" s="64"/>
      <c r="E274" s="64"/>
      <c r="F274" s="64"/>
      <c r="G274" s="64"/>
      <c r="H274" s="160"/>
    </row>
    <row r="275" spans="1:8" s="52" customFormat="1" ht="12">
      <c r="A275" s="48"/>
      <c r="B275" s="13" t="s">
        <v>2312</v>
      </c>
      <c r="C275" s="106" t="s">
        <v>4079</v>
      </c>
      <c r="D275" s="107"/>
      <c r="E275" s="34"/>
      <c r="F275" s="15"/>
      <c r="G275" s="16"/>
      <c r="H275" s="160"/>
    </row>
    <row r="276" spans="1:8" s="52" customFormat="1" ht="12">
      <c r="A276" s="66"/>
      <c r="B276" s="13" t="s">
        <v>2313</v>
      </c>
      <c r="C276" s="106" t="s">
        <v>4080</v>
      </c>
      <c r="D276" s="107"/>
      <c r="E276" s="34"/>
      <c r="F276" s="15"/>
      <c r="G276" s="16"/>
      <c r="H276" s="160"/>
    </row>
    <row r="277" spans="1:8" s="52" customFormat="1" ht="12">
      <c r="A277" s="66">
        <v>186</v>
      </c>
      <c r="B277" s="13" t="s">
        <v>2314</v>
      </c>
      <c r="C277" s="106" t="s">
        <v>4081</v>
      </c>
      <c r="D277" s="107" t="s">
        <v>3841</v>
      </c>
      <c r="E277" s="34">
        <v>1</v>
      </c>
      <c r="F277" s="99"/>
      <c r="G277" s="97">
        <f>SUM(E277*F277)</f>
        <v>0</v>
      </c>
      <c r="H277" s="160" t="s">
        <v>622</v>
      </c>
    </row>
    <row r="278" spans="1:8" s="52" customFormat="1" ht="12">
      <c r="A278" s="66">
        <v>187</v>
      </c>
      <c r="B278" s="13" t="s">
        <v>2315</v>
      </c>
      <c r="C278" s="106" t="s">
        <v>4082</v>
      </c>
      <c r="D278" s="107" t="s">
        <v>3841</v>
      </c>
      <c r="E278" s="34">
        <v>1</v>
      </c>
      <c r="F278" s="99"/>
      <c r="G278" s="97">
        <f>SUM(E278*F278)</f>
        <v>0</v>
      </c>
      <c r="H278" s="160" t="s">
        <v>622</v>
      </c>
    </row>
    <row r="279" spans="1:8" s="52" customFormat="1" ht="12">
      <c r="A279" s="66"/>
      <c r="B279" s="13" t="s">
        <v>2316</v>
      </c>
      <c r="C279" s="106" t="s">
        <v>4083</v>
      </c>
      <c r="D279" s="107"/>
      <c r="E279" s="34"/>
      <c r="F279" s="15"/>
      <c r="G279" s="97"/>
      <c r="H279" s="160"/>
    </row>
    <row r="280" spans="1:8" s="52" customFormat="1" ht="12">
      <c r="A280" s="66">
        <v>188</v>
      </c>
      <c r="B280" s="13" t="s">
        <v>2317</v>
      </c>
      <c r="C280" s="106" t="s">
        <v>4084</v>
      </c>
      <c r="D280" s="107" t="s">
        <v>3841</v>
      </c>
      <c r="E280" s="34">
        <v>1</v>
      </c>
      <c r="F280" s="99"/>
      <c r="G280" s="97">
        <f>SUM(E280*F280)</f>
        <v>0</v>
      </c>
      <c r="H280" s="160" t="s">
        <v>622</v>
      </c>
    </row>
    <row r="281" spans="1:8" s="52" customFormat="1" ht="12">
      <c r="A281" s="66">
        <v>189</v>
      </c>
      <c r="B281" s="13" t="s">
        <v>2318</v>
      </c>
      <c r="C281" s="106" t="s">
        <v>4085</v>
      </c>
      <c r="D281" s="107" t="s">
        <v>3841</v>
      </c>
      <c r="E281" s="34">
        <v>1</v>
      </c>
      <c r="F281" s="99"/>
      <c r="G281" s="97">
        <f>SUM(E281*F281)</f>
        <v>0</v>
      </c>
      <c r="H281" s="160" t="s">
        <v>622</v>
      </c>
    </row>
    <row r="282" spans="1:8" s="52" customFormat="1" ht="12">
      <c r="A282" s="59"/>
      <c r="B282" s="60"/>
      <c r="C282" s="176" t="s">
        <v>4086</v>
      </c>
      <c r="D282" s="176"/>
      <c r="E282" s="176"/>
      <c r="F282" s="176"/>
      <c r="G282" s="61">
        <f>SUM(G275:G281)</f>
        <v>0</v>
      </c>
      <c r="H282" s="160"/>
    </row>
    <row r="283" spans="1:8" s="52" customFormat="1" ht="12">
      <c r="A283" s="59"/>
      <c r="B283" s="60"/>
      <c r="C283" s="64"/>
      <c r="D283" s="64"/>
      <c r="E283" s="64"/>
      <c r="F283" s="64"/>
      <c r="G283" s="64"/>
      <c r="H283" s="160"/>
    </row>
    <row r="284" spans="1:8" s="52" customFormat="1" ht="12">
      <c r="A284" s="48"/>
      <c r="B284" s="13" t="s">
        <v>2319</v>
      </c>
      <c r="C284" s="106" t="s">
        <v>4087</v>
      </c>
      <c r="D284" s="107"/>
      <c r="E284" s="34"/>
      <c r="F284" s="15"/>
      <c r="G284" s="16"/>
      <c r="H284" s="160"/>
    </row>
    <row r="285" spans="1:8" s="52" customFormat="1" ht="12">
      <c r="A285" s="66"/>
      <c r="B285" s="13" t="s">
        <v>2320</v>
      </c>
      <c r="C285" s="106" t="s">
        <v>4088</v>
      </c>
      <c r="D285" s="107"/>
      <c r="E285" s="34"/>
      <c r="F285" s="15"/>
      <c r="G285" s="16"/>
      <c r="H285" s="160"/>
    </row>
    <row r="286" spans="1:8" s="52" customFormat="1" ht="12">
      <c r="A286" s="66">
        <v>190</v>
      </c>
      <c r="B286" s="13" t="s">
        <v>2321</v>
      </c>
      <c r="C286" s="106" t="s">
        <v>4089</v>
      </c>
      <c r="D286" s="107" t="s">
        <v>3841</v>
      </c>
      <c r="E286" s="34">
        <v>9</v>
      </c>
      <c r="F286" s="99"/>
      <c r="G286" s="97">
        <f aca="true" t="shared" si="11" ref="G286:G349">SUM(E286*F286)</f>
        <v>0</v>
      </c>
      <c r="H286" s="160" t="s">
        <v>622</v>
      </c>
    </row>
    <row r="287" spans="1:8" s="52" customFormat="1" ht="12">
      <c r="A287" s="66">
        <v>191</v>
      </c>
      <c r="B287" s="13" t="s">
        <v>2322</v>
      </c>
      <c r="C287" s="106" t="s">
        <v>4090</v>
      </c>
      <c r="D287" s="107" t="s">
        <v>3841</v>
      </c>
      <c r="E287" s="34">
        <v>2</v>
      </c>
      <c r="F287" s="99"/>
      <c r="G287" s="97">
        <f t="shared" si="11"/>
        <v>0</v>
      </c>
      <c r="H287" s="160" t="s">
        <v>622</v>
      </c>
    </row>
    <row r="288" spans="1:8" s="52" customFormat="1" ht="12">
      <c r="A288" s="66">
        <v>192</v>
      </c>
      <c r="B288" s="13" t="s">
        <v>2323</v>
      </c>
      <c r="C288" s="106" t="s">
        <v>4091</v>
      </c>
      <c r="D288" s="107" t="s">
        <v>3841</v>
      </c>
      <c r="E288" s="34">
        <v>28</v>
      </c>
      <c r="F288" s="99"/>
      <c r="G288" s="97">
        <f t="shared" si="11"/>
        <v>0</v>
      </c>
      <c r="H288" s="160" t="s">
        <v>622</v>
      </c>
    </row>
    <row r="289" spans="1:8" s="52" customFormat="1" ht="12">
      <c r="A289" s="66">
        <v>193</v>
      </c>
      <c r="B289" s="13" t="s">
        <v>2324</v>
      </c>
      <c r="C289" s="106" t="s">
        <v>4092</v>
      </c>
      <c r="D289" s="107" t="s">
        <v>3841</v>
      </c>
      <c r="E289" s="34">
        <v>3</v>
      </c>
      <c r="F289" s="99"/>
      <c r="G289" s="97">
        <f t="shared" si="11"/>
        <v>0</v>
      </c>
      <c r="H289" s="160" t="s">
        <v>622</v>
      </c>
    </row>
    <row r="290" spans="1:8" s="52" customFormat="1" ht="12">
      <c r="A290" s="66">
        <v>194</v>
      </c>
      <c r="B290" s="13" t="s">
        <v>2325</v>
      </c>
      <c r="C290" s="106" t="s">
        <v>4093</v>
      </c>
      <c r="D290" s="107" t="s">
        <v>3841</v>
      </c>
      <c r="E290" s="34">
        <v>3</v>
      </c>
      <c r="F290" s="99"/>
      <c r="G290" s="97">
        <f t="shared" si="11"/>
        <v>0</v>
      </c>
      <c r="H290" s="160" t="s">
        <v>622</v>
      </c>
    </row>
    <row r="291" spans="1:8" s="52" customFormat="1" ht="12">
      <c r="A291" s="66">
        <v>195</v>
      </c>
      <c r="B291" s="13" t="s">
        <v>2326</v>
      </c>
      <c r="C291" s="106" t="s">
        <v>4094</v>
      </c>
      <c r="D291" s="107" t="s">
        <v>3841</v>
      </c>
      <c r="E291" s="34">
        <v>2</v>
      </c>
      <c r="F291" s="99"/>
      <c r="G291" s="97">
        <f t="shared" si="11"/>
        <v>0</v>
      </c>
      <c r="H291" s="160" t="s">
        <v>622</v>
      </c>
    </row>
    <row r="292" spans="1:8" s="52" customFormat="1" ht="24">
      <c r="A292" s="66">
        <v>196</v>
      </c>
      <c r="B292" s="13" t="s">
        <v>2327</v>
      </c>
      <c r="C292" s="106" t="s">
        <v>4095</v>
      </c>
      <c r="D292" s="107" t="s">
        <v>3841</v>
      </c>
      <c r="E292" s="34">
        <v>1</v>
      </c>
      <c r="F292" s="99"/>
      <c r="G292" s="97">
        <f t="shared" si="11"/>
        <v>0</v>
      </c>
      <c r="H292" s="160" t="s">
        <v>622</v>
      </c>
    </row>
    <row r="293" spans="1:8" s="52" customFormat="1" ht="12">
      <c r="A293" s="66">
        <v>197</v>
      </c>
      <c r="B293" s="13" t="s">
        <v>2328</v>
      </c>
      <c r="C293" s="106" t="s">
        <v>4096</v>
      </c>
      <c r="D293" s="107" t="s">
        <v>3841</v>
      </c>
      <c r="E293" s="34">
        <v>1</v>
      </c>
      <c r="F293" s="99"/>
      <c r="G293" s="97">
        <f t="shared" si="11"/>
        <v>0</v>
      </c>
      <c r="H293" s="160" t="s">
        <v>622</v>
      </c>
    </row>
    <row r="294" spans="1:8" s="52" customFormat="1" ht="12">
      <c r="A294" s="66">
        <v>198</v>
      </c>
      <c r="B294" s="13" t="s">
        <v>2329</v>
      </c>
      <c r="C294" s="106" t="s">
        <v>4097</v>
      </c>
      <c r="D294" s="107" t="s">
        <v>3841</v>
      </c>
      <c r="E294" s="34">
        <v>1</v>
      </c>
      <c r="F294" s="99"/>
      <c r="G294" s="97">
        <f t="shared" si="11"/>
        <v>0</v>
      </c>
      <c r="H294" s="160" t="s">
        <v>622</v>
      </c>
    </row>
    <row r="295" spans="1:8" s="52" customFormat="1" ht="12">
      <c r="A295" s="66">
        <v>199</v>
      </c>
      <c r="B295" s="13" t="s">
        <v>2330</v>
      </c>
      <c r="C295" s="106" t="s">
        <v>4098</v>
      </c>
      <c r="D295" s="107" t="s">
        <v>3841</v>
      </c>
      <c r="E295" s="34">
        <v>1</v>
      </c>
      <c r="F295" s="99"/>
      <c r="G295" s="97">
        <f t="shared" si="11"/>
        <v>0</v>
      </c>
      <c r="H295" s="160" t="s">
        <v>622</v>
      </c>
    </row>
    <row r="296" spans="1:8" s="52" customFormat="1" ht="12">
      <c r="A296" s="66">
        <v>200</v>
      </c>
      <c r="B296" s="13" t="s">
        <v>2331</v>
      </c>
      <c r="C296" s="106" t="s">
        <v>4099</v>
      </c>
      <c r="D296" s="107" t="s">
        <v>3841</v>
      </c>
      <c r="E296" s="34">
        <v>2</v>
      </c>
      <c r="F296" s="99"/>
      <c r="G296" s="97">
        <f t="shared" si="11"/>
        <v>0</v>
      </c>
      <c r="H296" s="160" t="s">
        <v>622</v>
      </c>
    </row>
    <row r="297" spans="1:8" s="52" customFormat="1" ht="12">
      <c r="A297" s="66">
        <v>201</v>
      </c>
      <c r="B297" s="13" t="s">
        <v>2332</v>
      </c>
      <c r="C297" s="106" t="s">
        <v>4100</v>
      </c>
      <c r="D297" s="107" t="s">
        <v>3841</v>
      </c>
      <c r="E297" s="34">
        <v>8</v>
      </c>
      <c r="F297" s="99"/>
      <c r="G297" s="97">
        <f t="shared" si="11"/>
        <v>0</v>
      </c>
      <c r="H297" s="160" t="s">
        <v>622</v>
      </c>
    </row>
    <row r="298" spans="1:8" s="52" customFormat="1" ht="12">
      <c r="A298" s="66">
        <v>202</v>
      </c>
      <c r="B298" s="13" t="s">
        <v>2333</v>
      </c>
      <c r="C298" s="106" t="s">
        <v>4101</v>
      </c>
      <c r="D298" s="107" t="s">
        <v>3841</v>
      </c>
      <c r="E298" s="34">
        <v>1</v>
      </c>
      <c r="F298" s="99"/>
      <c r="G298" s="97">
        <f t="shared" si="11"/>
        <v>0</v>
      </c>
      <c r="H298" s="160" t="s">
        <v>622</v>
      </c>
    </row>
    <row r="299" spans="1:8" s="52" customFormat="1" ht="12">
      <c r="A299" s="66">
        <v>203</v>
      </c>
      <c r="B299" s="13" t="s">
        <v>2334</v>
      </c>
      <c r="C299" s="106" t="s">
        <v>4102</v>
      </c>
      <c r="D299" s="107" t="s">
        <v>3841</v>
      </c>
      <c r="E299" s="34">
        <v>20</v>
      </c>
      <c r="F299" s="99"/>
      <c r="G299" s="97">
        <f t="shared" si="11"/>
        <v>0</v>
      </c>
      <c r="H299" s="160" t="s">
        <v>622</v>
      </c>
    </row>
    <row r="300" spans="1:8" s="52" customFormat="1" ht="12">
      <c r="A300" s="66">
        <v>204</v>
      </c>
      <c r="B300" s="13" t="s">
        <v>2335</v>
      </c>
      <c r="C300" s="106" t="s">
        <v>4103</v>
      </c>
      <c r="D300" s="107" t="s">
        <v>3841</v>
      </c>
      <c r="E300" s="34">
        <v>4</v>
      </c>
      <c r="F300" s="99"/>
      <c r="G300" s="97">
        <f t="shared" si="11"/>
        <v>0</v>
      </c>
      <c r="H300" s="160" t="s">
        <v>622</v>
      </c>
    </row>
    <row r="301" spans="1:8" s="52" customFormat="1" ht="12">
      <c r="A301" s="66">
        <v>205</v>
      </c>
      <c r="B301" s="13" t="s">
        <v>2336</v>
      </c>
      <c r="C301" s="106" t="s">
        <v>4104</v>
      </c>
      <c r="D301" s="107" t="s">
        <v>3841</v>
      </c>
      <c r="E301" s="34">
        <v>1</v>
      </c>
      <c r="F301" s="99"/>
      <c r="G301" s="97">
        <f t="shared" si="11"/>
        <v>0</v>
      </c>
      <c r="H301" s="160" t="s">
        <v>622</v>
      </c>
    </row>
    <row r="302" spans="1:8" s="52" customFormat="1" ht="12">
      <c r="A302" s="66">
        <v>206</v>
      </c>
      <c r="B302" s="13" t="s">
        <v>2337</v>
      </c>
      <c r="C302" s="106" t="s">
        <v>4105</v>
      </c>
      <c r="D302" s="107" t="s">
        <v>3841</v>
      </c>
      <c r="E302" s="34">
        <v>8</v>
      </c>
      <c r="F302" s="99"/>
      <c r="G302" s="97">
        <f t="shared" si="11"/>
        <v>0</v>
      </c>
      <c r="H302" s="160" t="s">
        <v>622</v>
      </c>
    </row>
    <row r="303" spans="1:8" s="52" customFormat="1" ht="12">
      <c r="A303" s="66">
        <v>207</v>
      </c>
      <c r="B303" s="13" t="s">
        <v>2338</v>
      </c>
      <c r="C303" s="106" t="s">
        <v>4106</v>
      </c>
      <c r="D303" s="107" t="s">
        <v>4413</v>
      </c>
      <c r="E303" s="34">
        <v>20.1</v>
      </c>
      <c r="F303" s="99"/>
      <c r="G303" s="97">
        <f t="shared" si="11"/>
        <v>0</v>
      </c>
      <c r="H303" s="160" t="s">
        <v>622</v>
      </c>
    </row>
    <row r="304" spans="1:8" s="52" customFormat="1" ht="12">
      <c r="A304" s="66">
        <v>208</v>
      </c>
      <c r="B304" s="13" t="s">
        <v>2339</v>
      </c>
      <c r="C304" s="106" t="s">
        <v>4107</v>
      </c>
      <c r="D304" s="107" t="s">
        <v>3841</v>
      </c>
      <c r="E304" s="34">
        <v>1</v>
      </c>
      <c r="F304" s="99"/>
      <c r="G304" s="97">
        <f t="shared" si="11"/>
        <v>0</v>
      </c>
      <c r="H304" s="160" t="s">
        <v>622</v>
      </c>
    </row>
    <row r="305" spans="1:8" s="52" customFormat="1" ht="12">
      <c r="A305" s="66">
        <v>209</v>
      </c>
      <c r="B305" s="13" t="s">
        <v>2340</v>
      </c>
      <c r="C305" s="106" t="s">
        <v>4108</v>
      </c>
      <c r="D305" s="107" t="s">
        <v>3841</v>
      </c>
      <c r="E305" s="34">
        <v>1</v>
      </c>
      <c r="F305" s="99"/>
      <c r="G305" s="97">
        <f t="shared" si="11"/>
        <v>0</v>
      </c>
      <c r="H305" s="160" t="s">
        <v>622</v>
      </c>
    </row>
    <row r="306" spans="1:8" s="52" customFormat="1" ht="12">
      <c r="A306" s="66">
        <v>210</v>
      </c>
      <c r="B306" s="13" t="s">
        <v>2341</v>
      </c>
      <c r="C306" s="106" t="s">
        <v>4109</v>
      </c>
      <c r="D306" s="107" t="s">
        <v>3841</v>
      </c>
      <c r="E306" s="34">
        <v>1</v>
      </c>
      <c r="F306" s="99"/>
      <c r="G306" s="97">
        <f t="shared" si="11"/>
        <v>0</v>
      </c>
      <c r="H306" s="160" t="s">
        <v>622</v>
      </c>
    </row>
    <row r="307" spans="1:8" s="52" customFormat="1" ht="12">
      <c r="A307" s="66">
        <v>211</v>
      </c>
      <c r="B307" s="13" t="s">
        <v>2342</v>
      </c>
      <c r="C307" s="106" t="s">
        <v>4110</v>
      </c>
      <c r="D307" s="107" t="s">
        <v>3841</v>
      </c>
      <c r="E307" s="34">
        <v>1</v>
      </c>
      <c r="F307" s="99"/>
      <c r="G307" s="97">
        <f t="shared" si="11"/>
        <v>0</v>
      </c>
      <c r="H307" s="160" t="s">
        <v>622</v>
      </c>
    </row>
    <row r="308" spans="1:8" s="52" customFormat="1" ht="12">
      <c r="A308" s="66">
        <v>212</v>
      </c>
      <c r="B308" s="13" t="s">
        <v>2343</v>
      </c>
      <c r="C308" s="106" t="s">
        <v>4111</v>
      </c>
      <c r="D308" s="107" t="s">
        <v>3841</v>
      </c>
      <c r="E308" s="34">
        <v>1</v>
      </c>
      <c r="F308" s="99"/>
      <c r="G308" s="97">
        <f t="shared" si="11"/>
        <v>0</v>
      </c>
      <c r="H308" s="160" t="s">
        <v>622</v>
      </c>
    </row>
    <row r="309" spans="1:8" s="52" customFormat="1" ht="12">
      <c r="A309" s="66">
        <v>213</v>
      </c>
      <c r="B309" s="13" t="s">
        <v>2344</v>
      </c>
      <c r="C309" s="106" t="s">
        <v>4112</v>
      </c>
      <c r="D309" s="107" t="s">
        <v>3841</v>
      </c>
      <c r="E309" s="34">
        <v>1</v>
      </c>
      <c r="F309" s="99"/>
      <c r="G309" s="97">
        <f t="shared" si="11"/>
        <v>0</v>
      </c>
      <c r="H309" s="160" t="s">
        <v>622</v>
      </c>
    </row>
    <row r="310" spans="1:8" s="52" customFormat="1" ht="24">
      <c r="A310" s="66">
        <v>214</v>
      </c>
      <c r="B310" s="13" t="s">
        <v>2345</v>
      </c>
      <c r="C310" s="106" t="s">
        <v>4113</v>
      </c>
      <c r="D310" s="107" t="s">
        <v>3841</v>
      </c>
      <c r="E310" s="34">
        <v>1</v>
      </c>
      <c r="F310" s="99"/>
      <c r="G310" s="97">
        <f t="shared" si="11"/>
        <v>0</v>
      </c>
      <c r="H310" s="160" t="s">
        <v>622</v>
      </c>
    </row>
    <row r="311" spans="1:8" s="52" customFormat="1" ht="12">
      <c r="A311" s="66">
        <v>215</v>
      </c>
      <c r="B311" s="13" t="s">
        <v>2346</v>
      </c>
      <c r="C311" s="106" t="s">
        <v>4114</v>
      </c>
      <c r="D311" s="107" t="s">
        <v>3841</v>
      </c>
      <c r="E311" s="34">
        <v>1</v>
      </c>
      <c r="F311" s="99"/>
      <c r="G311" s="97">
        <f t="shared" si="11"/>
        <v>0</v>
      </c>
      <c r="H311" s="160" t="s">
        <v>622</v>
      </c>
    </row>
    <row r="312" spans="1:8" s="52" customFormat="1" ht="12">
      <c r="A312" s="66"/>
      <c r="B312" s="13" t="s">
        <v>2347</v>
      </c>
      <c r="C312" s="106" t="s">
        <v>4115</v>
      </c>
      <c r="D312" s="107"/>
      <c r="E312" s="34"/>
      <c r="F312" s="15"/>
      <c r="G312" s="97"/>
      <c r="H312" s="160"/>
    </row>
    <row r="313" spans="1:8" s="52" customFormat="1" ht="24">
      <c r="A313" s="66">
        <v>216</v>
      </c>
      <c r="B313" s="13" t="s">
        <v>2348</v>
      </c>
      <c r="C313" s="106" t="s">
        <v>4116</v>
      </c>
      <c r="D313" s="107" t="s">
        <v>3841</v>
      </c>
      <c r="E313" s="34">
        <v>1</v>
      </c>
      <c r="F313" s="99"/>
      <c r="G313" s="97">
        <f t="shared" si="11"/>
        <v>0</v>
      </c>
      <c r="H313" s="160" t="s">
        <v>622</v>
      </c>
    </row>
    <row r="314" spans="1:8" s="52" customFormat="1" ht="12">
      <c r="A314" s="66">
        <v>217</v>
      </c>
      <c r="B314" s="13" t="s">
        <v>2349</v>
      </c>
      <c r="C314" s="106" t="s">
        <v>4117</v>
      </c>
      <c r="D314" s="107" t="s">
        <v>3841</v>
      </c>
      <c r="E314" s="34">
        <v>8</v>
      </c>
      <c r="F314" s="99"/>
      <c r="G314" s="97">
        <f t="shared" si="11"/>
        <v>0</v>
      </c>
      <c r="H314" s="160" t="s">
        <v>622</v>
      </c>
    </row>
    <row r="315" spans="1:8" s="52" customFormat="1" ht="24">
      <c r="A315" s="66">
        <v>218</v>
      </c>
      <c r="B315" s="13" t="s">
        <v>2350</v>
      </c>
      <c r="C315" s="106" t="s">
        <v>4118</v>
      </c>
      <c r="D315" s="107" t="s">
        <v>3841</v>
      </c>
      <c r="E315" s="34">
        <v>23</v>
      </c>
      <c r="F315" s="99"/>
      <c r="G315" s="97">
        <f t="shared" si="11"/>
        <v>0</v>
      </c>
      <c r="H315" s="160" t="s">
        <v>622</v>
      </c>
    </row>
    <row r="316" spans="1:8" s="52" customFormat="1" ht="12">
      <c r="A316" s="66">
        <v>219</v>
      </c>
      <c r="B316" s="13" t="s">
        <v>2351</v>
      </c>
      <c r="C316" s="106" t="s">
        <v>4119</v>
      </c>
      <c r="D316" s="107" t="s">
        <v>3841</v>
      </c>
      <c r="E316" s="34">
        <v>5</v>
      </c>
      <c r="F316" s="99"/>
      <c r="G316" s="97">
        <f t="shared" si="11"/>
        <v>0</v>
      </c>
      <c r="H316" s="160" t="s">
        <v>622</v>
      </c>
    </row>
    <row r="317" spans="1:8" s="52" customFormat="1" ht="24">
      <c r="A317" s="66">
        <v>220</v>
      </c>
      <c r="B317" s="13" t="s">
        <v>2352</v>
      </c>
      <c r="C317" s="106" t="s">
        <v>4120</v>
      </c>
      <c r="D317" s="107" t="s">
        <v>3841</v>
      </c>
      <c r="E317" s="34">
        <v>1</v>
      </c>
      <c r="F317" s="99"/>
      <c r="G317" s="97">
        <f t="shared" si="11"/>
        <v>0</v>
      </c>
      <c r="H317" s="160" t="s">
        <v>622</v>
      </c>
    </row>
    <row r="318" spans="1:8" s="52" customFormat="1" ht="12">
      <c r="A318" s="66">
        <v>221</v>
      </c>
      <c r="B318" s="13" t="s">
        <v>2353</v>
      </c>
      <c r="C318" s="106" t="s">
        <v>4121</v>
      </c>
      <c r="D318" s="107" t="s">
        <v>3841</v>
      </c>
      <c r="E318" s="34">
        <v>23</v>
      </c>
      <c r="F318" s="99"/>
      <c r="G318" s="97">
        <f t="shared" si="11"/>
        <v>0</v>
      </c>
      <c r="H318" s="160" t="s">
        <v>622</v>
      </c>
    </row>
    <row r="319" spans="1:8" s="52" customFormat="1" ht="12">
      <c r="A319" s="66">
        <v>222</v>
      </c>
      <c r="B319" s="13" t="s">
        <v>2354</v>
      </c>
      <c r="C319" s="106" t="s">
        <v>4122</v>
      </c>
      <c r="D319" s="107" t="s">
        <v>3841</v>
      </c>
      <c r="E319" s="34">
        <v>2</v>
      </c>
      <c r="F319" s="99"/>
      <c r="G319" s="97">
        <f t="shared" si="11"/>
        <v>0</v>
      </c>
      <c r="H319" s="160" t="s">
        <v>622</v>
      </c>
    </row>
    <row r="320" spans="1:8" s="52" customFormat="1" ht="12">
      <c r="A320" s="48">
        <v>223</v>
      </c>
      <c r="B320" s="13" t="s">
        <v>2355</v>
      </c>
      <c r="C320" s="106" t="s">
        <v>4123</v>
      </c>
      <c r="D320" s="107" t="s">
        <v>3841</v>
      </c>
      <c r="E320" s="34">
        <v>4</v>
      </c>
      <c r="F320" s="99"/>
      <c r="G320" s="97">
        <f t="shared" si="11"/>
        <v>0</v>
      </c>
      <c r="H320" s="160" t="s">
        <v>622</v>
      </c>
    </row>
    <row r="321" spans="1:8" s="52" customFormat="1" ht="24">
      <c r="A321" s="48">
        <v>224</v>
      </c>
      <c r="B321" s="18" t="s">
        <v>2356</v>
      </c>
      <c r="C321" s="106" t="s">
        <v>4124</v>
      </c>
      <c r="D321" s="107" t="s">
        <v>3841</v>
      </c>
      <c r="E321" s="14">
        <v>1</v>
      </c>
      <c r="F321" s="99"/>
      <c r="G321" s="97">
        <f t="shared" si="11"/>
        <v>0</v>
      </c>
      <c r="H321" s="160" t="s">
        <v>622</v>
      </c>
    </row>
    <row r="322" spans="1:8" s="52" customFormat="1" ht="12">
      <c r="A322" s="66">
        <v>225</v>
      </c>
      <c r="B322" s="13" t="s">
        <v>2357</v>
      </c>
      <c r="C322" s="106" t="s">
        <v>4125</v>
      </c>
      <c r="D322" s="107" t="s">
        <v>3841</v>
      </c>
      <c r="E322" s="34">
        <v>2</v>
      </c>
      <c r="F322" s="99"/>
      <c r="G322" s="97">
        <f t="shared" si="11"/>
        <v>0</v>
      </c>
      <c r="H322" s="160" t="s">
        <v>622</v>
      </c>
    </row>
    <row r="323" spans="1:8" s="52" customFormat="1" ht="12">
      <c r="A323" s="66"/>
      <c r="B323" s="13" t="s">
        <v>2358</v>
      </c>
      <c r="C323" s="106" t="s">
        <v>4126</v>
      </c>
      <c r="D323" s="107"/>
      <c r="E323" s="34"/>
      <c r="F323" s="15"/>
      <c r="G323" s="97"/>
      <c r="H323" s="160"/>
    </row>
    <row r="324" spans="1:8" s="52" customFormat="1" ht="12">
      <c r="A324" s="66">
        <v>226</v>
      </c>
      <c r="B324" s="13" t="s">
        <v>2359</v>
      </c>
      <c r="C324" s="106" t="s">
        <v>4127</v>
      </c>
      <c r="D324" s="107" t="s">
        <v>3841</v>
      </c>
      <c r="E324" s="34">
        <v>8</v>
      </c>
      <c r="F324" s="99"/>
      <c r="G324" s="97">
        <f t="shared" si="11"/>
        <v>0</v>
      </c>
      <c r="H324" s="160" t="s">
        <v>622</v>
      </c>
    </row>
    <row r="325" spans="1:8" s="52" customFormat="1" ht="12">
      <c r="A325" s="66">
        <v>227</v>
      </c>
      <c r="B325" s="13" t="s">
        <v>2360</v>
      </c>
      <c r="C325" s="106" t="s">
        <v>4128</v>
      </c>
      <c r="D325" s="107" t="s">
        <v>3841</v>
      </c>
      <c r="E325" s="34">
        <v>1</v>
      </c>
      <c r="F325" s="99"/>
      <c r="G325" s="97">
        <f t="shared" si="11"/>
        <v>0</v>
      </c>
      <c r="H325" s="160" t="s">
        <v>622</v>
      </c>
    </row>
    <row r="326" spans="1:8" s="52" customFormat="1" ht="12">
      <c r="A326" s="66">
        <v>228</v>
      </c>
      <c r="B326" s="13" t="s">
        <v>2361</v>
      </c>
      <c r="C326" s="106" t="s">
        <v>4129</v>
      </c>
      <c r="D326" s="107" t="s">
        <v>3841</v>
      </c>
      <c r="E326" s="34">
        <v>2</v>
      </c>
      <c r="F326" s="99"/>
      <c r="G326" s="97">
        <f t="shared" si="11"/>
        <v>0</v>
      </c>
      <c r="H326" s="160" t="s">
        <v>622</v>
      </c>
    </row>
    <row r="327" spans="1:8" s="52" customFormat="1" ht="12">
      <c r="A327" s="66">
        <v>229</v>
      </c>
      <c r="B327" s="13" t="s">
        <v>2362</v>
      </c>
      <c r="C327" s="106" t="s">
        <v>4130</v>
      </c>
      <c r="D327" s="107" t="s">
        <v>3841</v>
      </c>
      <c r="E327" s="34">
        <v>20</v>
      </c>
      <c r="F327" s="99"/>
      <c r="G327" s="97">
        <f t="shared" si="11"/>
        <v>0</v>
      </c>
      <c r="H327" s="160" t="s">
        <v>622</v>
      </c>
    </row>
    <row r="328" spans="1:8" s="52" customFormat="1" ht="12">
      <c r="A328" s="66">
        <v>230</v>
      </c>
      <c r="B328" s="13" t="s">
        <v>2363</v>
      </c>
      <c r="C328" s="106" t="s">
        <v>4131</v>
      </c>
      <c r="D328" s="107" t="s">
        <v>3841</v>
      </c>
      <c r="E328" s="34">
        <v>3</v>
      </c>
      <c r="F328" s="99"/>
      <c r="G328" s="97">
        <f t="shared" si="11"/>
        <v>0</v>
      </c>
      <c r="H328" s="160" t="s">
        <v>622</v>
      </c>
    </row>
    <row r="329" spans="1:8" s="52" customFormat="1" ht="12">
      <c r="A329" s="66">
        <v>231</v>
      </c>
      <c r="B329" s="13" t="s">
        <v>2364</v>
      </c>
      <c r="C329" s="106" t="s">
        <v>4132</v>
      </c>
      <c r="D329" s="107" t="s">
        <v>3841</v>
      </c>
      <c r="E329" s="34">
        <v>1</v>
      </c>
      <c r="F329" s="99"/>
      <c r="G329" s="97">
        <f t="shared" si="11"/>
        <v>0</v>
      </c>
      <c r="H329" s="160" t="s">
        <v>622</v>
      </c>
    </row>
    <row r="330" spans="1:8" s="52" customFormat="1" ht="12">
      <c r="A330" s="66">
        <v>232</v>
      </c>
      <c r="B330" s="13" t="s">
        <v>2365</v>
      </c>
      <c r="C330" s="106" t="s">
        <v>4131</v>
      </c>
      <c r="D330" s="107" t="s">
        <v>3841</v>
      </c>
      <c r="E330" s="34">
        <v>7</v>
      </c>
      <c r="F330" s="99"/>
      <c r="G330" s="97">
        <f t="shared" si="11"/>
        <v>0</v>
      </c>
      <c r="H330" s="160" t="s">
        <v>622</v>
      </c>
    </row>
    <row r="331" spans="1:8" s="52" customFormat="1" ht="24">
      <c r="A331" s="66">
        <v>233</v>
      </c>
      <c r="B331" s="13" t="s">
        <v>2366</v>
      </c>
      <c r="C331" s="106" t="s">
        <v>4133</v>
      </c>
      <c r="D331" s="107" t="s">
        <v>3841</v>
      </c>
      <c r="E331" s="34">
        <v>1</v>
      </c>
      <c r="F331" s="99"/>
      <c r="G331" s="97">
        <f t="shared" si="11"/>
        <v>0</v>
      </c>
      <c r="H331" s="160" t="s">
        <v>622</v>
      </c>
    </row>
    <row r="332" spans="1:8" s="52" customFormat="1" ht="12">
      <c r="A332" s="66">
        <v>234</v>
      </c>
      <c r="B332" s="13" t="s">
        <v>2367</v>
      </c>
      <c r="C332" s="106" t="s">
        <v>4134</v>
      </c>
      <c r="D332" s="107" t="s">
        <v>3841</v>
      </c>
      <c r="E332" s="34">
        <v>3</v>
      </c>
      <c r="F332" s="99"/>
      <c r="G332" s="97">
        <f t="shared" si="11"/>
        <v>0</v>
      </c>
      <c r="H332" s="160" t="s">
        <v>622</v>
      </c>
    </row>
    <row r="333" spans="1:8" s="52" customFormat="1" ht="12">
      <c r="A333" s="66">
        <v>235</v>
      </c>
      <c r="B333" s="13" t="s">
        <v>2368</v>
      </c>
      <c r="C333" s="106" t="s">
        <v>4135</v>
      </c>
      <c r="D333" s="107" t="s">
        <v>3841</v>
      </c>
      <c r="E333" s="34">
        <v>2</v>
      </c>
      <c r="F333" s="99"/>
      <c r="G333" s="97">
        <f t="shared" si="11"/>
        <v>0</v>
      </c>
      <c r="H333" s="160" t="s">
        <v>622</v>
      </c>
    </row>
    <row r="334" spans="1:8" s="52" customFormat="1" ht="12">
      <c r="A334" s="66">
        <v>236</v>
      </c>
      <c r="B334" s="13" t="s">
        <v>2369</v>
      </c>
      <c r="C334" s="106" t="s">
        <v>4136</v>
      </c>
      <c r="D334" s="107" t="s">
        <v>3841</v>
      </c>
      <c r="E334" s="34">
        <v>4</v>
      </c>
      <c r="F334" s="99"/>
      <c r="G334" s="97">
        <f t="shared" si="11"/>
        <v>0</v>
      </c>
      <c r="H334" s="160" t="s">
        <v>622</v>
      </c>
    </row>
    <row r="335" spans="1:8" s="52" customFormat="1" ht="24">
      <c r="A335" s="66">
        <v>237</v>
      </c>
      <c r="B335" s="18" t="s">
        <v>2370</v>
      </c>
      <c r="C335" s="106" t="s">
        <v>4137</v>
      </c>
      <c r="D335" s="107" t="s">
        <v>3841</v>
      </c>
      <c r="E335" s="14">
        <v>1</v>
      </c>
      <c r="F335" s="99"/>
      <c r="G335" s="97">
        <f t="shared" si="11"/>
        <v>0</v>
      </c>
      <c r="H335" s="160" t="s">
        <v>622</v>
      </c>
    </row>
    <row r="336" spans="1:8" s="52" customFormat="1" ht="12">
      <c r="A336" s="66">
        <v>238</v>
      </c>
      <c r="B336" s="13" t="s">
        <v>2371</v>
      </c>
      <c r="C336" s="106" t="s">
        <v>4138</v>
      </c>
      <c r="D336" s="107" t="s">
        <v>3841</v>
      </c>
      <c r="E336" s="34">
        <v>1</v>
      </c>
      <c r="F336" s="99"/>
      <c r="G336" s="97">
        <f t="shared" si="11"/>
        <v>0</v>
      </c>
      <c r="H336" s="160" t="s">
        <v>622</v>
      </c>
    </row>
    <row r="337" spans="1:8" s="52" customFormat="1" ht="12">
      <c r="A337" s="66">
        <v>239</v>
      </c>
      <c r="B337" s="13" t="s">
        <v>2372</v>
      </c>
      <c r="C337" s="106" t="s">
        <v>4139</v>
      </c>
      <c r="D337" s="107" t="s">
        <v>3841</v>
      </c>
      <c r="E337" s="34">
        <v>1</v>
      </c>
      <c r="F337" s="99"/>
      <c r="G337" s="97">
        <f t="shared" si="11"/>
        <v>0</v>
      </c>
      <c r="H337" s="160" t="s">
        <v>622</v>
      </c>
    </row>
    <row r="338" spans="1:8" s="52" customFormat="1" ht="12">
      <c r="A338" s="66">
        <v>240</v>
      </c>
      <c r="B338" s="13" t="s">
        <v>2373</v>
      </c>
      <c r="C338" s="106" t="s">
        <v>4140</v>
      </c>
      <c r="D338" s="107" t="s">
        <v>3841</v>
      </c>
      <c r="E338" s="34">
        <v>6</v>
      </c>
      <c r="F338" s="99"/>
      <c r="G338" s="97">
        <f t="shared" si="11"/>
        <v>0</v>
      </c>
      <c r="H338" s="160" t="s">
        <v>622</v>
      </c>
    </row>
    <row r="339" spans="1:8" s="52" customFormat="1" ht="12">
      <c r="A339" s="66">
        <v>241</v>
      </c>
      <c r="B339" s="13" t="s">
        <v>2374</v>
      </c>
      <c r="C339" s="106" t="s">
        <v>4141</v>
      </c>
      <c r="D339" s="107" t="s">
        <v>3841</v>
      </c>
      <c r="E339" s="34">
        <v>8</v>
      </c>
      <c r="F339" s="99"/>
      <c r="G339" s="97">
        <f t="shared" si="11"/>
        <v>0</v>
      </c>
      <c r="H339" s="160" t="s">
        <v>622</v>
      </c>
    </row>
    <row r="340" spans="1:8" s="52" customFormat="1" ht="12">
      <c r="A340" s="66">
        <v>242</v>
      </c>
      <c r="B340" s="13" t="s">
        <v>2375</v>
      </c>
      <c r="C340" s="106" t="s">
        <v>4142</v>
      </c>
      <c r="D340" s="107" t="s">
        <v>3841</v>
      </c>
      <c r="E340" s="34">
        <v>3</v>
      </c>
      <c r="F340" s="99"/>
      <c r="G340" s="97">
        <f t="shared" si="11"/>
        <v>0</v>
      </c>
      <c r="H340" s="160" t="s">
        <v>622</v>
      </c>
    </row>
    <row r="341" spans="1:8" s="52" customFormat="1" ht="12">
      <c r="A341" s="66">
        <v>243</v>
      </c>
      <c r="B341" s="13" t="s">
        <v>2376</v>
      </c>
      <c r="C341" s="106" t="s">
        <v>4143</v>
      </c>
      <c r="D341" s="107" t="s">
        <v>3841</v>
      </c>
      <c r="E341" s="34">
        <v>1</v>
      </c>
      <c r="F341" s="99"/>
      <c r="G341" s="97">
        <f t="shared" si="11"/>
        <v>0</v>
      </c>
      <c r="H341" s="160" t="s">
        <v>622</v>
      </c>
    </row>
    <row r="342" spans="1:8" s="52" customFormat="1" ht="12">
      <c r="A342" s="66">
        <v>244</v>
      </c>
      <c r="B342" s="13" t="s">
        <v>2377</v>
      </c>
      <c r="C342" s="106" t="s">
        <v>4144</v>
      </c>
      <c r="D342" s="107" t="s">
        <v>3841</v>
      </c>
      <c r="E342" s="34">
        <v>1</v>
      </c>
      <c r="F342" s="99"/>
      <c r="G342" s="97">
        <f t="shared" si="11"/>
        <v>0</v>
      </c>
      <c r="H342" s="160" t="s">
        <v>622</v>
      </c>
    </row>
    <row r="343" spans="1:8" s="52" customFormat="1" ht="12">
      <c r="A343" s="66">
        <v>245</v>
      </c>
      <c r="B343" s="13" t="s">
        <v>2378</v>
      </c>
      <c r="C343" s="106" t="s">
        <v>4145</v>
      </c>
      <c r="D343" s="107" t="s">
        <v>3841</v>
      </c>
      <c r="E343" s="34">
        <v>1</v>
      </c>
      <c r="F343" s="99"/>
      <c r="G343" s="97">
        <f t="shared" si="11"/>
        <v>0</v>
      </c>
      <c r="H343" s="160" t="s">
        <v>622</v>
      </c>
    </row>
    <row r="344" spans="1:8" s="52" customFormat="1" ht="12">
      <c r="A344" s="66">
        <v>246</v>
      </c>
      <c r="B344" s="13" t="s">
        <v>2379</v>
      </c>
      <c r="C344" s="106" t="s">
        <v>4146</v>
      </c>
      <c r="D344" s="107" t="s">
        <v>3841</v>
      </c>
      <c r="E344" s="34">
        <v>3</v>
      </c>
      <c r="F344" s="99"/>
      <c r="G344" s="97">
        <f t="shared" si="11"/>
        <v>0</v>
      </c>
      <c r="H344" s="160" t="s">
        <v>622</v>
      </c>
    </row>
    <row r="345" spans="1:8" s="52" customFormat="1" ht="12">
      <c r="A345" s="66">
        <v>247</v>
      </c>
      <c r="B345" s="13" t="s">
        <v>2380</v>
      </c>
      <c r="C345" s="106" t="s">
        <v>4147</v>
      </c>
      <c r="D345" s="107" t="s">
        <v>3841</v>
      </c>
      <c r="E345" s="34">
        <v>3</v>
      </c>
      <c r="F345" s="99"/>
      <c r="G345" s="97">
        <f t="shared" si="11"/>
        <v>0</v>
      </c>
      <c r="H345" s="160" t="s">
        <v>622</v>
      </c>
    </row>
    <row r="346" spans="1:8" s="52" customFormat="1" ht="24">
      <c r="A346" s="66">
        <v>248</v>
      </c>
      <c r="B346" s="13" t="s">
        <v>2381</v>
      </c>
      <c r="C346" s="106" t="s">
        <v>4148</v>
      </c>
      <c r="D346" s="107" t="s">
        <v>3841</v>
      </c>
      <c r="E346" s="34">
        <v>1</v>
      </c>
      <c r="F346" s="99"/>
      <c r="G346" s="97">
        <f t="shared" si="11"/>
        <v>0</v>
      </c>
      <c r="H346" s="160" t="s">
        <v>622</v>
      </c>
    </row>
    <row r="347" spans="1:8" s="52" customFormat="1" ht="24">
      <c r="A347" s="66">
        <v>249</v>
      </c>
      <c r="B347" s="13" t="s">
        <v>2382</v>
      </c>
      <c r="C347" s="106" t="s">
        <v>4149</v>
      </c>
      <c r="D347" s="107" t="s">
        <v>3841</v>
      </c>
      <c r="E347" s="34">
        <v>1</v>
      </c>
      <c r="F347" s="99"/>
      <c r="G347" s="97">
        <f t="shared" si="11"/>
        <v>0</v>
      </c>
      <c r="H347" s="160" t="s">
        <v>622</v>
      </c>
    </row>
    <row r="348" spans="1:8" s="52" customFormat="1" ht="12">
      <c r="A348" s="66">
        <v>250</v>
      </c>
      <c r="B348" s="13" t="s">
        <v>2383</v>
      </c>
      <c r="C348" s="106" t="s">
        <v>4150</v>
      </c>
      <c r="D348" s="107" t="s">
        <v>3841</v>
      </c>
      <c r="E348" s="34">
        <v>1</v>
      </c>
      <c r="F348" s="99"/>
      <c r="G348" s="97">
        <f t="shared" si="11"/>
        <v>0</v>
      </c>
      <c r="H348" s="160" t="s">
        <v>622</v>
      </c>
    </row>
    <row r="349" spans="1:8" s="52" customFormat="1" ht="12">
      <c r="A349" s="66">
        <v>251</v>
      </c>
      <c r="B349" s="13" t="s">
        <v>2384</v>
      </c>
      <c r="C349" s="106" t="s">
        <v>4141</v>
      </c>
      <c r="D349" s="107" t="s">
        <v>3841</v>
      </c>
      <c r="E349" s="34">
        <v>1</v>
      </c>
      <c r="F349" s="99"/>
      <c r="G349" s="97">
        <f t="shared" si="11"/>
        <v>0</v>
      </c>
      <c r="H349" s="160" t="s">
        <v>622</v>
      </c>
    </row>
    <row r="350" spans="1:8" s="52" customFormat="1" ht="12">
      <c r="A350" s="66">
        <v>252</v>
      </c>
      <c r="B350" s="13" t="s">
        <v>2385</v>
      </c>
      <c r="C350" s="106" t="s">
        <v>4151</v>
      </c>
      <c r="D350" s="107" t="s">
        <v>3841</v>
      </c>
      <c r="E350" s="34">
        <v>3</v>
      </c>
      <c r="F350" s="99"/>
      <c r="G350" s="97">
        <f aca="true" t="shared" si="12" ref="G350:G363">SUM(E350*F350)</f>
        <v>0</v>
      </c>
      <c r="H350" s="160" t="s">
        <v>622</v>
      </c>
    </row>
    <row r="351" spans="1:8" s="52" customFormat="1" ht="12">
      <c r="A351" s="66">
        <v>253</v>
      </c>
      <c r="B351" s="13" t="s">
        <v>2386</v>
      </c>
      <c r="C351" s="106" t="s">
        <v>4152</v>
      </c>
      <c r="D351" s="107" t="s">
        <v>3841</v>
      </c>
      <c r="E351" s="34">
        <v>1</v>
      </c>
      <c r="F351" s="99"/>
      <c r="G351" s="97">
        <f t="shared" si="12"/>
        <v>0</v>
      </c>
      <c r="H351" s="160" t="s">
        <v>622</v>
      </c>
    </row>
    <row r="352" spans="1:8" s="52" customFormat="1" ht="24">
      <c r="A352" s="66">
        <v>254</v>
      </c>
      <c r="B352" s="18" t="s">
        <v>2387</v>
      </c>
      <c r="C352" s="106" t="s">
        <v>4153</v>
      </c>
      <c r="D352" s="107" t="s">
        <v>3841</v>
      </c>
      <c r="E352" s="14">
        <v>1</v>
      </c>
      <c r="F352" s="99"/>
      <c r="G352" s="97">
        <f t="shared" si="12"/>
        <v>0</v>
      </c>
      <c r="H352" s="160" t="s">
        <v>622</v>
      </c>
    </row>
    <row r="353" spans="1:8" s="52" customFormat="1" ht="24">
      <c r="A353" s="66">
        <v>255</v>
      </c>
      <c r="B353" s="18" t="s">
        <v>2388</v>
      </c>
      <c r="C353" s="106" t="s">
        <v>4154</v>
      </c>
      <c r="D353" s="107" t="s">
        <v>3841</v>
      </c>
      <c r="E353" s="14">
        <v>1</v>
      </c>
      <c r="F353" s="99"/>
      <c r="G353" s="97">
        <f t="shared" si="12"/>
        <v>0</v>
      </c>
      <c r="H353" s="160" t="s">
        <v>622</v>
      </c>
    </row>
    <row r="354" spans="1:8" s="52" customFormat="1" ht="12">
      <c r="A354" s="66">
        <v>256</v>
      </c>
      <c r="B354" s="13" t="s">
        <v>2389</v>
      </c>
      <c r="C354" s="106" t="s">
        <v>4155</v>
      </c>
      <c r="D354" s="107" t="s">
        <v>3841</v>
      </c>
      <c r="E354" s="34">
        <v>1</v>
      </c>
      <c r="F354" s="99"/>
      <c r="G354" s="97">
        <f t="shared" si="12"/>
        <v>0</v>
      </c>
      <c r="H354" s="160" t="s">
        <v>622</v>
      </c>
    </row>
    <row r="355" spans="1:8" s="52" customFormat="1" ht="24">
      <c r="A355" s="66">
        <v>257</v>
      </c>
      <c r="B355" s="13" t="s">
        <v>2390</v>
      </c>
      <c r="C355" s="106" t="s">
        <v>4156</v>
      </c>
      <c r="D355" s="107" t="s">
        <v>3841</v>
      </c>
      <c r="E355" s="34">
        <v>1</v>
      </c>
      <c r="F355" s="99"/>
      <c r="G355" s="97">
        <f t="shared" si="12"/>
        <v>0</v>
      </c>
      <c r="H355" s="160" t="s">
        <v>622</v>
      </c>
    </row>
    <row r="356" spans="1:8" s="52" customFormat="1" ht="12">
      <c r="A356" s="66">
        <v>258</v>
      </c>
      <c r="B356" s="13" t="s">
        <v>2391</v>
      </c>
      <c r="C356" s="106" t="s">
        <v>4157</v>
      </c>
      <c r="D356" s="107" t="s">
        <v>3841</v>
      </c>
      <c r="E356" s="34">
        <v>2</v>
      </c>
      <c r="F356" s="99"/>
      <c r="G356" s="97">
        <f t="shared" si="12"/>
        <v>0</v>
      </c>
      <c r="H356" s="160" t="s">
        <v>622</v>
      </c>
    </row>
    <row r="357" spans="1:8" s="52" customFormat="1" ht="12">
      <c r="A357" s="66">
        <v>259</v>
      </c>
      <c r="B357" s="13" t="s">
        <v>2392</v>
      </c>
      <c r="C357" s="106" t="s">
        <v>4158</v>
      </c>
      <c r="D357" s="107" t="s">
        <v>3841</v>
      </c>
      <c r="E357" s="34">
        <v>1</v>
      </c>
      <c r="F357" s="99"/>
      <c r="G357" s="97">
        <f t="shared" si="12"/>
        <v>0</v>
      </c>
      <c r="H357" s="160" t="s">
        <v>622</v>
      </c>
    </row>
    <row r="358" spans="1:8" s="52" customFormat="1" ht="12">
      <c r="A358" s="66">
        <v>260</v>
      </c>
      <c r="B358" s="13" t="s">
        <v>2393</v>
      </c>
      <c r="C358" s="106" t="s">
        <v>4159</v>
      </c>
      <c r="D358" s="107" t="s">
        <v>3841</v>
      </c>
      <c r="E358" s="34">
        <v>2</v>
      </c>
      <c r="F358" s="99"/>
      <c r="G358" s="97">
        <f t="shared" si="12"/>
        <v>0</v>
      </c>
      <c r="H358" s="160" t="s">
        <v>622</v>
      </c>
    </row>
    <row r="359" spans="1:8" s="52" customFormat="1" ht="12">
      <c r="A359" s="66">
        <v>261</v>
      </c>
      <c r="B359" s="13" t="s">
        <v>2394</v>
      </c>
      <c r="C359" s="106" t="s">
        <v>4160</v>
      </c>
      <c r="D359" s="107" t="s">
        <v>3841</v>
      </c>
      <c r="E359" s="34">
        <v>1</v>
      </c>
      <c r="F359" s="99"/>
      <c r="G359" s="97">
        <f t="shared" si="12"/>
        <v>0</v>
      </c>
      <c r="H359" s="160" t="s">
        <v>622</v>
      </c>
    </row>
    <row r="360" spans="1:8" s="52" customFormat="1" ht="12">
      <c r="A360" s="66">
        <v>262</v>
      </c>
      <c r="B360" s="13" t="s">
        <v>2395</v>
      </c>
      <c r="C360" s="106" t="s">
        <v>4161</v>
      </c>
      <c r="D360" s="107" t="s">
        <v>3841</v>
      </c>
      <c r="E360" s="34">
        <v>1</v>
      </c>
      <c r="F360" s="99"/>
      <c r="G360" s="97">
        <f t="shared" si="12"/>
        <v>0</v>
      </c>
      <c r="H360" s="160" t="s">
        <v>622</v>
      </c>
    </row>
    <row r="361" spans="1:8" s="52" customFormat="1" ht="12">
      <c r="A361" s="66"/>
      <c r="B361" s="13" t="s">
        <v>2396</v>
      </c>
      <c r="C361" s="106" t="s">
        <v>4162</v>
      </c>
      <c r="D361" s="107"/>
      <c r="E361" s="34"/>
      <c r="F361" s="15"/>
      <c r="G361" s="97"/>
      <c r="H361" s="160"/>
    </row>
    <row r="362" spans="1:8" s="52" customFormat="1" ht="12">
      <c r="A362" s="66">
        <v>263</v>
      </c>
      <c r="B362" s="13" t="s">
        <v>2397</v>
      </c>
      <c r="C362" s="106" t="s">
        <v>4163</v>
      </c>
      <c r="D362" s="107" t="s">
        <v>3841</v>
      </c>
      <c r="E362" s="34">
        <v>308</v>
      </c>
      <c r="F362" s="99"/>
      <c r="G362" s="97">
        <f t="shared" si="12"/>
        <v>0</v>
      </c>
      <c r="H362" s="160" t="s">
        <v>622</v>
      </c>
    </row>
    <row r="363" spans="1:8" s="52" customFormat="1" ht="12">
      <c r="A363" s="66">
        <v>264</v>
      </c>
      <c r="B363" s="13" t="s">
        <v>2398</v>
      </c>
      <c r="C363" s="106" t="s">
        <v>4164</v>
      </c>
      <c r="D363" s="107" t="s">
        <v>3841</v>
      </c>
      <c r="E363" s="34">
        <v>8</v>
      </c>
      <c r="F363" s="99"/>
      <c r="G363" s="97">
        <f t="shared" si="12"/>
        <v>0</v>
      </c>
      <c r="H363" s="160" t="s">
        <v>622</v>
      </c>
    </row>
    <row r="364" spans="1:8" s="52" customFormat="1" ht="12">
      <c r="A364" s="59"/>
      <c r="B364" s="60"/>
      <c r="C364" s="176" t="s">
        <v>4165</v>
      </c>
      <c r="D364" s="176"/>
      <c r="E364" s="176"/>
      <c r="F364" s="176"/>
      <c r="G364" s="61">
        <f>SUM(G284:G363)</f>
        <v>0</v>
      </c>
      <c r="H364" s="160"/>
    </row>
    <row r="365" spans="1:8" s="52" customFormat="1" ht="12">
      <c r="A365" s="59"/>
      <c r="B365" s="60"/>
      <c r="C365" s="176" t="s">
        <v>4166</v>
      </c>
      <c r="D365" s="176"/>
      <c r="E365" s="176"/>
      <c r="F365" s="176"/>
      <c r="G365" s="61">
        <f>SUM(G364+G282+G273+G247)</f>
        <v>0</v>
      </c>
      <c r="H365" s="160"/>
    </row>
    <row r="366" spans="1:8" s="52" customFormat="1" ht="12">
      <c r="A366" s="59"/>
      <c r="B366" s="60"/>
      <c r="C366" s="64"/>
      <c r="D366" s="64"/>
      <c r="E366" s="64"/>
      <c r="F366" s="64"/>
      <c r="G366" s="64"/>
      <c r="H366" s="160"/>
    </row>
    <row r="367" spans="1:8" s="65" customFormat="1" ht="12">
      <c r="A367" s="59"/>
      <c r="B367" s="60"/>
      <c r="C367" s="64"/>
      <c r="D367" s="64"/>
      <c r="E367" s="64"/>
      <c r="F367" s="64"/>
      <c r="G367" s="64"/>
      <c r="H367" s="161"/>
    </row>
    <row r="368" spans="1:8" s="52" customFormat="1" ht="12">
      <c r="A368" s="48"/>
      <c r="B368" s="1" t="s">
        <v>2278</v>
      </c>
      <c r="C368" s="105" t="s">
        <v>4167</v>
      </c>
      <c r="D368" s="107"/>
      <c r="E368" s="10"/>
      <c r="F368" s="17"/>
      <c r="G368" s="68"/>
      <c r="H368" s="160"/>
    </row>
    <row r="369" spans="1:8" s="52" customFormat="1" ht="12">
      <c r="A369" s="66"/>
      <c r="B369" s="69" t="s">
        <v>2482</v>
      </c>
      <c r="C369" s="106" t="s">
        <v>4168</v>
      </c>
      <c r="D369" s="107"/>
      <c r="E369" s="55"/>
      <c r="F369" s="70"/>
      <c r="G369" s="71"/>
      <c r="H369" s="160"/>
    </row>
    <row r="370" spans="1:8" s="52" customFormat="1" ht="12">
      <c r="A370" s="66"/>
      <c r="B370" s="69" t="s">
        <v>2399</v>
      </c>
      <c r="C370" s="106" t="s">
        <v>4169</v>
      </c>
      <c r="D370" s="107"/>
      <c r="E370" s="55"/>
      <c r="F370" s="70"/>
      <c r="G370" s="71"/>
      <c r="H370" s="160"/>
    </row>
    <row r="371" spans="1:8" s="52" customFormat="1" ht="12">
      <c r="A371" s="66">
        <v>265</v>
      </c>
      <c r="B371" s="69" t="s">
        <v>2400</v>
      </c>
      <c r="C371" s="106" t="s">
        <v>4170</v>
      </c>
      <c r="D371" s="107" t="s">
        <v>3841</v>
      </c>
      <c r="E371" s="55">
        <v>28</v>
      </c>
      <c r="F371" s="99"/>
      <c r="G371" s="97">
        <f aca="true" t="shared" si="13" ref="G371:G434">SUM(E371*F371)</f>
        <v>0</v>
      </c>
      <c r="H371" s="160" t="s">
        <v>623</v>
      </c>
    </row>
    <row r="372" spans="1:8" s="52" customFormat="1" ht="12">
      <c r="A372" s="66">
        <v>266</v>
      </c>
      <c r="B372" s="69" t="s">
        <v>2401</v>
      </c>
      <c r="C372" s="106" t="s">
        <v>4171</v>
      </c>
      <c r="D372" s="107" t="s">
        <v>3841</v>
      </c>
      <c r="E372" s="55">
        <v>6</v>
      </c>
      <c r="F372" s="99"/>
      <c r="G372" s="97">
        <f t="shared" si="13"/>
        <v>0</v>
      </c>
      <c r="H372" s="160" t="s">
        <v>623</v>
      </c>
    </row>
    <row r="373" spans="1:8" s="52" customFormat="1" ht="12">
      <c r="A373" s="66">
        <v>267</v>
      </c>
      <c r="B373" s="69" t="s">
        <v>2402</v>
      </c>
      <c r="C373" s="106" t="s">
        <v>4172</v>
      </c>
      <c r="D373" s="107" t="s">
        <v>3841</v>
      </c>
      <c r="E373" s="55">
        <v>1</v>
      </c>
      <c r="F373" s="99"/>
      <c r="G373" s="97">
        <f t="shared" si="13"/>
        <v>0</v>
      </c>
      <c r="H373" s="160" t="s">
        <v>623</v>
      </c>
    </row>
    <row r="374" spans="1:8" s="52" customFormat="1" ht="12">
      <c r="A374" s="66">
        <v>268</v>
      </c>
      <c r="B374" s="69" t="s">
        <v>2403</v>
      </c>
      <c r="C374" s="106" t="s">
        <v>4173</v>
      </c>
      <c r="D374" s="107" t="s">
        <v>3841</v>
      </c>
      <c r="E374" s="55">
        <v>19</v>
      </c>
      <c r="F374" s="99"/>
      <c r="G374" s="97">
        <f t="shared" si="13"/>
        <v>0</v>
      </c>
      <c r="H374" s="160" t="s">
        <v>623</v>
      </c>
    </row>
    <row r="375" spans="1:8" s="52" customFormat="1" ht="12">
      <c r="A375" s="66">
        <v>269</v>
      </c>
      <c r="B375" s="69" t="s">
        <v>2404</v>
      </c>
      <c r="C375" s="106" t="s">
        <v>4174</v>
      </c>
      <c r="D375" s="107" t="s">
        <v>3841</v>
      </c>
      <c r="E375" s="55">
        <v>18</v>
      </c>
      <c r="F375" s="99"/>
      <c r="G375" s="97">
        <f t="shared" si="13"/>
        <v>0</v>
      </c>
      <c r="H375" s="160" t="s">
        <v>623</v>
      </c>
    </row>
    <row r="376" spans="1:8" s="52" customFormat="1" ht="12">
      <c r="A376" s="66">
        <v>270</v>
      </c>
      <c r="B376" s="69" t="s">
        <v>2405</v>
      </c>
      <c r="C376" s="106" t="s">
        <v>4175</v>
      </c>
      <c r="D376" s="107" t="s">
        <v>3841</v>
      </c>
      <c r="E376" s="55">
        <v>6</v>
      </c>
      <c r="F376" s="99"/>
      <c r="G376" s="97">
        <f t="shared" si="13"/>
        <v>0</v>
      </c>
      <c r="H376" s="160" t="s">
        <v>623</v>
      </c>
    </row>
    <row r="377" spans="1:8" s="52" customFormat="1" ht="12">
      <c r="A377" s="66">
        <v>271</v>
      </c>
      <c r="B377" s="69" t="s">
        <v>2406</v>
      </c>
      <c r="C377" s="106" t="s">
        <v>4176</v>
      </c>
      <c r="D377" s="107" t="s">
        <v>3841</v>
      </c>
      <c r="E377" s="55">
        <v>3</v>
      </c>
      <c r="F377" s="99"/>
      <c r="G377" s="97">
        <f t="shared" si="13"/>
        <v>0</v>
      </c>
      <c r="H377" s="160" t="s">
        <v>623</v>
      </c>
    </row>
    <row r="378" spans="1:8" s="52" customFormat="1" ht="12">
      <c r="A378" s="66">
        <v>272</v>
      </c>
      <c r="B378" s="69" t="s">
        <v>2407</v>
      </c>
      <c r="C378" s="106" t="s">
        <v>4177</v>
      </c>
      <c r="D378" s="107" t="s">
        <v>3841</v>
      </c>
      <c r="E378" s="55">
        <v>4</v>
      </c>
      <c r="F378" s="99"/>
      <c r="G378" s="97">
        <f t="shared" si="13"/>
        <v>0</v>
      </c>
      <c r="H378" s="160" t="s">
        <v>623</v>
      </c>
    </row>
    <row r="379" spans="1:8" s="52" customFormat="1" ht="12">
      <c r="A379" s="66">
        <v>273</v>
      </c>
      <c r="B379" s="69" t="s">
        <v>2408</v>
      </c>
      <c r="C379" s="106" t="s">
        <v>4178</v>
      </c>
      <c r="D379" s="107" t="s">
        <v>3841</v>
      </c>
      <c r="E379" s="55">
        <v>1</v>
      </c>
      <c r="F379" s="99"/>
      <c r="G379" s="97">
        <f t="shared" si="13"/>
        <v>0</v>
      </c>
      <c r="H379" s="160" t="s">
        <v>623</v>
      </c>
    </row>
    <row r="380" spans="1:8" s="52" customFormat="1" ht="12">
      <c r="A380" s="66">
        <v>274</v>
      </c>
      <c r="B380" s="69" t="s">
        <v>2409</v>
      </c>
      <c r="C380" s="106" t="s">
        <v>4179</v>
      </c>
      <c r="D380" s="107" t="s">
        <v>3841</v>
      </c>
      <c r="E380" s="55">
        <v>1</v>
      </c>
      <c r="F380" s="99"/>
      <c r="G380" s="97">
        <f t="shared" si="13"/>
        <v>0</v>
      </c>
      <c r="H380" s="160" t="s">
        <v>623</v>
      </c>
    </row>
    <row r="381" spans="1:8" s="52" customFormat="1" ht="12">
      <c r="A381" s="66">
        <v>275</v>
      </c>
      <c r="B381" s="69" t="s">
        <v>2410</v>
      </c>
      <c r="C381" s="106" t="s">
        <v>4180</v>
      </c>
      <c r="D381" s="107" t="s">
        <v>3841</v>
      </c>
      <c r="E381" s="55">
        <v>24</v>
      </c>
      <c r="F381" s="99"/>
      <c r="G381" s="97">
        <f t="shared" si="13"/>
        <v>0</v>
      </c>
      <c r="H381" s="160" t="s">
        <v>623</v>
      </c>
    </row>
    <row r="382" spans="1:8" s="52" customFormat="1" ht="12">
      <c r="A382" s="66">
        <v>276</v>
      </c>
      <c r="B382" s="69" t="s">
        <v>2411</v>
      </c>
      <c r="C382" s="106" t="s">
        <v>4181</v>
      </c>
      <c r="D382" s="107" t="s">
        <v>3841</v>
      </c>
      <c r="E382" s="55">
        <v>12</v>
      </c>
      <c r="F382" s="99"/>
      <c r="G382" s="97">
        <f t="shared" si="13"/>
        <v>0</v>
      </c>
      <c r="H382" s="160" t="s">
        <v>623</v>
      </c>
    </row>
    <row r="383" spans="1:8" s="52" customFormat="1" ht="12">
      <c r="A383" s="66">
        <v>277</v>
      </c>
      <c r="B383" s="69" t="s">
        <v>2412</v>
      </c>
      <c r="C383" s="106" t="s">
        <v>4182</v>
      </c>
      <c r="D383" s="107" t="s">
        <v>3841</v>
      </c>
      <c r="E383" s="55">
        <v>16</v>
      </c>
      <c r="F383" s="99"/>
      <c r="G383" s="97">
        <f t="shared" si="13"/>
        <v>0</v>
      </c>
      <c r="H383" s="160" t="s">
        <v>623</v>
      </c>
    </row>
    <row r="384" spans="1:8" s="52" customFormat="1" ht="12">
      <c r="A384" s="66">
        <v>278</v>
      </c>
      <c r="B384" s="69" t="s">
        <v>2413</v>
      </c>
      <c r="C384" s="106" t="s">
        <v>4183</v>
      </c>
      <c r="D384" s="107" t="s">
        <v>3841</v>
      </c>
      <c r="E384" s="55">
        <v>6</v>
      </c>
      <c r="F384" s="99"/>
      <c r="G384" s="97">
        <f t="shared" si="13"/>
        <v>0</v>
      </c>
      <c r="H384" s="160" t="s">
        <v>623</v>
      </c>
    </row>
    <row r="385" spans="1:8" s="52" customFormat="1" ht="12">
      <c r="A385" s="66">
        <v>279</v>
      </c>
      <c r="B385" s="69" t="s">
        <v>2414</v>
      </c>
      <c r="C385" s="106" t="s">
        <v>4184</v>
      </c>
      <c r="D385" s="107" t="s">
        <v>3841</v>
      </c>
      <c r="E385" s="55">
        <v>3</v>
      </c>
      <c r="F385" s="99"/>
      <c r="G385" s="97">
        <f t="shared" si="13"/>
        <v>0</v>
      </c>
      <c r="H385" s="160" t="s">
        <v>623</v>
      </c>
    </row>
    <row r="386" spans="1:8" s="52" customFormat="1" ht="24">
      <c r="A386" s="66">
        <v>280</v>
      </c>
      <c r="B386" s="69" t="s">
        <v>2415</v>
      </c>
      <c r="C386" s="106" t="s">
        <v>4185</v>
      </c>
      <c r="D386" s="107" t="s">
        <v>4413</v>
      </c>
      <c r="E386" s="55">
        <v>140.61</v>
      </c>
      <c r="F386" s="99"/>
      <c r="G386" s="97">
        <f t="shared" si="13"/>
        <v>0</v>
      </c>
      <c r="H386" s="160" t="s">
        <v>623</v>
      </c>
    </row>
    <row r="387" spans="1:8" s="52" customFormat="1" ht="24">
      <c r="A387" s="66">
        <v>281</v>
      </c>
      <c r="B387" s="69" t="s">
        <v>2416</v>
      </c>
      <c r="C387" s="106" t="s">
        <v>4186</v>
      </c>
      <c r="D387" s="107" t="s">
        <v>4413</v>
      </c>
      <c r="E387" s="55">
        <v>140.61</v>
      </c>
      <c r="F387" s="99"/>
      <c r="G387" s="97">
        <f t="shared" si="13"/>
        <v>0</v>
      </c>
      <c r="H387" s="160" t="s">
        <v>623</v>
      </c>
    </row>
    <row r="388" spans="1:8" s="52" customFormat="1" ht="12">
      <c r="A388" s="66">
        <v>282</v>
      </c>
      <c r="B388" s="69" t="s">
        <v>2417</v>
      </c>
      <c r="C388" s="106" t="s">
        <v>4187</v>
      </c>
      <c r="D388" s="107" t="s">
        <v>4413</v>
      </c>
      <c r="E388" s="55">
        <v>137.25</v>
      </c>
      <c r="F388" s="99"/>
      <c r="G388" s="97">
        <f t="shared" si="13"/>
        <v>0</v>
      </c>
      <c r="H388" s="160" t="s">
        <v>623</v>
      </c>
    </row>
    <row r="389" spans="1:8" s="52" customFormat="1" ht="12">
      <c r="A389" s="66"/>
      <c r="B389" s="69" t="s">
        <v>2418</v>
      </c>
      <c r="C389" s="106" t="s">
        <v>4188</v>
      </c>
      <c r="D389" s="107"/>
      <c r="E389" s="55"/>
      <c r="F389" s="70"/>
      <c r="G389" s="97"/>
      <c r="H389" s="160"/>
    </row>
    <row r="390" spans="1:8" s="52" customFormat="1" ht="12">
      <c r="A390" s="66">
        <v>283</v>
      </c>
      <c r="B390" s="69" t="s">
        <v>2419</v>
      </c>
      <c r="C390" s="106" t="s">
        <v>4189</v>
      </c>
      <c r="D390" s="107" t="s">
        <v>3841</v>
      </c>
      <c r="E390" s="55">
        <v>67</v>
      </c>
      <c r="F390" s="99"/>
      <c r="G390" s="97">
        <f t="shared" si="13"/>
        <v>0</v>
      </c>
      <c r="H390" s="160" t="s">
        <v>623</v>
      </c>
    </row>
    <row r="391" spans="1:8" s="52" customFormat="1" ht="12">
      <c r="A391" s="66">
        <v>284</v>
      </c>
      <c r="B391" s="69" t="s">
        <v>2420</v>
      </c>
      <c r="C391" s="106" t="s">
        <v>4190</v>
      </c>
      <c r="D391" s="107" t="s">
        <v>3841</v>
      </c>
      <c r="E391" s="55">
        <v>1</v>
      </c>
      <c r="F391" s="99"/>
      <c r="G391" s="97">
        <f t="shared" si="13"/>
        <v>0</v>
      </c>
      <c r="H391" s="160" t="s">
        <v>623</v>
      </c>
    </row>
    <row r="392" spans="1:8" s="52" customFormat="1" ht="12">
      <c r="A392" s="66">
        <v>285</v>
      </c>
      <c r="B392" s="69" t="s">
        <v>2421</v>
      </c>
      <c r="C392" s="106" t="s">
        <v>4191</v>
      </c>
      <c r="D392" s="107" t="s">
        <v>3841</v>
      </c>
      <c r="E392" s="55">
        <v>3</v>
      </c>
      <c r="F392" s="99"/>
      <c r="G392" s="97">
        <f t="shared" si="13"/>
        <v>0</v>
      </c>
      <c r="H392" s="160" t="s">
        <v>623</v>
      </c>
    </row>
    <row r="393" spans="1:8" s="52" customFormat="1" ht="12">
      <c r="A393" s="66">
        <v>286</v>
      </c>
      <c r="B393" s="69" t="s">
        <v>2422</v>
      </c>
      <c r="C393" s="106" t="s">
        <v>4192</v>
      </c>
      <c r="D393" s="107" t="s">
        <v>3841</v>
      </c>
      <c r="E393" s="55">
        <v>3</v>
      </c>
      <c r="F393" s="99"/>
      <c r="G393" s="97">
        <f t="shared" si="13"/>
        <v>0</v>
      </c>
      <c r="H393" s="160" t="s">
        <v>623</v>
      </c>
    </row>
    <row r="394" spans="1:8" s="52" customFormat="1" ht="24">
      <c r="A394" s="66">
        <v>287</v>
      </c>
      <c r="B394" s="69" t="s">
        <v>2423</v>
      </c>
      <c r="C394" s="106" t="s">
        <v>4193</v>
      </c>
      <c r="D394" s="107" t="s">
        <v>3841</v>
      </c>
      <c r="E394" s="55">
        <v>1</v>
      </c>
      <c r="F394" s="99"/>
      <c r="G394" s="97">
        <f t="shared" si="13"/>
        <v>0</v>
      </c>
      <c r="H394" s="160" t="s">
        <v>623</v>
      </c>
    </row>
    <row r="395" spans="1:8" s="52" customFormat="1" ht="24">
      <c r="A395" s="66">
        <v>288</v>
      </c>
      <c r="B395" s="69" t="s">
        <v>2424</v>
      </c>
      <c r="C395" s="106" t="s">
        <v>4194</v>
      </c>
      <c r="D395" s="107" t="s">
        <v>3841</v>
      </c>
      <c r="E395" s="55">
        <v>1</v>
      </c>
      <c r="F395" s="99"/>
      <c r="G395" s="97">
        <f t="shared" si="13"/>
        <v>0</v>
      </c>
      <c r="H395" s="160" t="s">
        <v>623</v>
      </c>
    </row>
    <row r="396" spans="1:8" s="52" customFormat="1" ht="12">
      <c r="A396" s="66">
        <v>289</v>
      </c>
      <c r="B396" s="69" t="s">
        <v>2425</v>
      </c>
      <c r="C396" s="106" t="s">
        <v>4195</v>
      </c>
      <c r="D396" s="107" t="s">
        <v>3841</v>
      </c>
      <c r="E396" s="55">
        <v>15</v>
      </c>
      <c r="F396" s="99"/>
      <c r="G396" s="97">
        <f t="shared" si="13"/>
        <v>0</v>
      </c>
      <c r="H396" s="160" t="s">
        <v>623</v>
      </c>
    </row>
    <row r="397" spans="1:8" s="52" customFormat="1" ht="24">
      <c r="A397" s="66">
        <v>290</v>
      </c>
      <c r="B397" s="69" t="s">
        <v>2426</v>
      </c>
      <c r="C397" s="106" t="s">
        <v>4196</v>
      </c>
      <c r="D397" s="107" t="s">
        <v>3841</v>
      </c>
      <c r="E397" s="55">
        <v>6</v>
      </c>
      <c r="F397" s="99"/>
      <c r="G397" s="97">
        <f t="shared" si="13"/>
        <v>0</v>
      </c>
      <c r="H397" s="160" t="s">
        <v>623</v>
      </c>
    </row>
    <row r="398" spans="1:8" s="52" customFormat="1" ht="12">
      <c r="A398" s="66">
        <v>291</v>
      </c>
      <c r="B398" s="69" t="s">
        <v>2427</v>
      </c>
      <c r="C398" s="106" t="s">
        <v>4197</v>
      </c>
      <c r="D398" s="107" t="s">
        <v>3841</v>
      </c>
      <c r="E398" s="55">
        <v>1</v>
      </c>
      <c r="F398" s="99"/>
      <c r="G398" s="97">
        <f t="shared" si="13"/>
        <v>0</v>
      </c>
      <c r="H398" s="160" t="s">
        <v>623</v>
      </c>
    </row>
    <row r="399" spans="1:8" s="52" customFormat="1" ht="12">
      <c r="A399" s="66">
        <v>292</v>
      </c>
      <c r="B399" s="69" t="s">
        <v>2428</v>
      </c>
      <c r="C399" s="106" t="s">
        <v>4198</v>
      </c>
      <c r="D399" s="107" t="s">
        <v>3841</v>
      </c>
      <c r="E399" s="55">
        <v>1</v>
      </c>
      <c r="F399" s="99"/>
      <c r="G399" s="97">
        <f t="shared" si="13"/>
        <v>0</v>
      </c>
      <c r="H399" s="160" t="s">
        <v>623</v>
      </c>
    </row>
    <row r="400" spans="1:8" s="52" customFormat="1" ht="12">
      <c r="A400" s="66">
        <v>293</v>
      </c>
      <c r="B400" s="69" t="s">
        <v>2429</v>
      </c>
      <c r="C400" s="106" t="s">
        <v>4199</v>
      </c>
      <c r="D400" s="107" t="s">
        <v>3841</v>
      </c>
      <c r="E400" s="55">
        <v>2</v>
      </c>
      <c r="F400" s="99"/>
      <c r="G400" s="97">
        <f t="shared" si="13"/>
        <v>0</v>
      </c>
      <c r="H400" s="160" t="s">
        <v>623</v>
      </c>
    </row>
    <row r="401" spans="1:8" s="52" customFormat="1" ht="12">
      <c r="A401" s="66">
        <v>294</v>
      </c>
      <c r="B401" s="69" t="s">
        <v>2430</v>
      </c>
      <c r="C401" s="106" t="s">
        <v>4200</v>
      </c>
      <c r="D401" s="107" t="s">
        <v>3841</v>
      </c>
      <c r="E401" s="55">
        <v>1</v>
      </c>
      <c r="F401" s="99"/>
      <c r="G401" s="97">
        <f t="shared" si="13"/>
        <v>0</v>
      </c>
      <c r="H401" s="160" t="s">
        <v>623</v>
      </c>
    </row>
    <row r="402" spans="1:8" s="52" customFormat="1" ht="12">
      <c r="A402" s="66">
        <v>295</v>
      </c>
      <c r="B402" s="69" t="s">
        <v>2431</v>
      </c>
      <c r="C402" s="106" t="s">
        <v>4201</v>
      </c>
      <c r="D402" s="107" t="s">
        <v>3841</v>
      </c>
      <c r="E402" s="55">
        <v>1</v>
      </c>
      <c r="F402" s="99"/>
      <c r="G402" s="97">
        <f t="shared" si="13"/>
        <v>0</v>
      </c>
      <c r="H402" s="160" t="s">
        <v>623</v>
      </c>
    </row>
    <row r="403" spans="1:8" s="52" customFormat="1" ht="24">
      <c r="A403" s="66">
        <v>296</v>
      </c>
      <c r="B403" s="69" t="s">
        <v>2432</v>
      </c>
      <c r="C403" s="106" t="s">
        <v>4202</v>
      </c>
      <c r="D403" s="107" t="s">
        <v>3841</v>
      </c>
      <c r="E403" s="55">
        <v>6</v>
      </c>
      <c r="F403" s="99"/>
      <c r="G403" s="97">
        <f t="shared" si="13"/>
        <v>0</v>
      </c>
      <c r="H403" s="160" t="s">
        <v>623</v>
      </c>
    </row>
    <row r="404" spans="1:8" s="52" customFormat="1" ht="24">
      <c r="A404" s="66">
        <v>297</v>
      </c>
      <c r="B404" s="69" t="s">
        <v>2433</v>
      </c>
      <c r="C404" s="106" t="s">
        <v>4203</v>
      </c>
      <c r="D404" s="107" t="s">
        <v>3841</v>
      </c>
      <c r="E404" s="55">
        <v>6</v>
      </c>
      <c r="F404" s="99"/>
      <c r="G404" s="97">
        <f t="shared" si="13"/>
        <v>0</v>
      </c>
      <c r="H404" s="160" t="s">
        <v>623</v>
      </c>
    </row>
    <row r="405" spans="1:8" s="52" customFormat="1" ht="12" customHeight="1">
      <c r="A405" s="66">
        <v>298</v>
      </c>
      <c r="B405" s="72" t="s">
        <v>2434</v>
      </c>
      <c r="C405" s="106" t="s">
        <v>4204</v>
      </c>
      <c r="D405" s="107" t="s">
        <v>3841</v>
      </c>
      <c r="E405" s="54">
        <v>9</v>
      </c>
      <c r="F405" s="99"/>
      <c r="G405" s="97">
        <f t="shared" si="13"/>
        <v>0</v>
      </c>
      <c r="H405" s="160" t="s">
        <v>623</v>
      </c>
    </row>
    <row r="406" spans="1:8" s="52" customFormat="1" ht="12" customHeight="1">
      <c r="A406" s="66">
        <v>299</v>
      </c>
      <c r="B406" s="72" t="s">
        <v>2435</v>
      </c>
      <c r="C406" s="106" t="s">
        <v>4205</v>
      </c>
      <c r="D406" s="107" t="s">
        <v>3841</v>
      </c>
      <c r="E406" s="54">
        <v>9</v>
      </c>
      <c r="F406" s="99"/>
      <c r="G406" s="97">
        <f t="shared" si="13"/>
        <v>0</v>
      </c>
      <c r="H406" s="160" t="s">
        <v>623</v>
      </c>
    </row>
    <row r="407" spans="1:8" s="52" customFormat="1" ht="12">
      <c r="A407" s="66">
        <v>300</v>
      </c>
      <c r="B407" s="69" t="s">
        <v>2436</v>
      </c>
      <c r="C407" s="106" t="s">
        <v>4206</v>
      </c>
      <c r="D407" s="107" t="s">
        <v>4413</v>
      </c>
      <c r="E407" s="55">
        <v>11</v>
      </c>
      <c r="F407" s="99"/>
      <c r="G407" s="97">
        <f t="shared" si="13"/>
        <v>0</v>
      </c>
      <c r="H407" s="160" t="s">
        <v>623</v>
      </c>
    </row>
    <row r="408" spans="1:8" s="52" customFormat="1" ht="12">
      <c r="A408" s="66">
        <v>301</v>
      </c>
      <c r="B408" s="69" t="s">
        <v>2437</v>
      </c>
      <c r="C408" s="106" t="s">
        <v>4207</v>
      </c>
      <c r="D408" s="107" t="s">
        <v>3841</v>
      </c>
      <c r="E408" s="55">
        <v>3</v>
      </c>
      <c r="F408" s="99"/>
      <c r="G408" s="97">
        <f t="shared" si="13"/>
        <v>0</v>
      </c>
      <c r="H408" s="160" t="s">
        <v>623</v>
      </c>
    </row>
    <row r="409" spans="1:8" s="52" customFormat="1" ht="12">
      <c r="A409" s="66">
        <v>302</v>
      </c>
      <c r="B409" s="69" t="s">
        <v>2438</v>
      </c>
      <c r="C409" s="106" t="s">
        <v>4208</v>
      </c>
      <c r="D409" s="107" t="s">
        <v>3841</v>
      </c>
      <c r="E409" s="55">
        <v>3</v>
      </c>
      <c r="F409" s="99"/>
      <c r="G409" s="97">
        <f t="shared" si="13"/>
        <v>0</v>
      </c>
      <c r="H409" s="160" t="s">
        <v>623</v>
      </c>
    </row>
    <row r="410" spans="1:8" s="52" customFormat="1" ht="24">
      <c r="A410" s="66">
        <v>303</v>
      </c>
      <c r="B410" s="69" t="s">
        <v>2439</v>
      </c>
      <c r="C410" s="106" t="s">
        <v>4209</v>
      </c>
      <c r="D410" s="107" t="s">
        <v>3841</v>
      </c>
      <c r="E410" s="55">
        <v>3</v>
      </c>
      <c r="F410" s="99"/>
      <c r="G410" s="97">
        <f t="shared" si="13"/>
        <v>0</v>
      </c>
      <c r="H410" s="160" t="s">
        <v>623</v>
      </c>
    </row>
    <row r="411" spans="1:8" s="52" customFormat="1" ht="12">
      <c r="A411" s="66">
        <v>304</v>
      </c>
      <c r="B411" s="69" t="s">
        <v>2440</v>
      </c>
      <c r="C411" s="106" t="s">
        <v>4210</v>
      </c>
      <c r="D411" s="107" t="s">
        <v>3841</v>
      </c>
      <c r="E411" s="55">
        <v>5</v>
      </c>
      <c r="F411" s="99"/>
      <c r="G411" s="97">
        <f t="shared" si="13"/>
        <v>0</v>
      </c>
      <c r="H411" s="160" t="s">
        <v>623</v>
      </c>
    </row>
    <row r="412" spans="1:8" s="52" customFormat="1" ht="24">
      <c r="A412" s="48">
        <v>305</v>
      </c>
      <c r="B412" s="5" t="s">
        <v>2441</v>
      </c>
      <c r="C412" s="106" t="s">
        <v>4211</v>
      </c>
      <c r="D412" s="107" t="s">
        <v>3841</v>
      </c>
      <c r="E412" s="73">
        <v>6</v>
      </c>
      <c r="F412" s="99"/>
      <c r="G412" s="97">
        <f t="shared" si="13"/>
        <v>0</v>
      </c>
      <c r="H412" s="160" t="s">
        <v>623</v>
      </c>
    </row>
    <row r="413" spans="1:8" s="52" customFormat="1" ht="12">
      <c r="A413" s="48">
        <v>306</v>
      </c>
      <c r="B413" s="5" t="s">
        <v>2442</v>
      </c>
      <c r="C413" s="106" t="s">
        <v>4212</v>
      </c>
      <c r="D413" s="107" t="s">
        <v>3841</v>
      </c>
      <c r="E413" s="73">
        <v>1</v>
      </c>
      <c r="F413" s="99"/>
      <c r="G413" s="97">
        <f t="shared" si="13"/>
        <v>0</v>
      </c>
      <c r="H413" s="160" t="s">
        <v>623</v>
      </c>
    </row>
    <row r="414" spans="1:8" s="52" customFormat="1" ht="12">
      <c r="A414" s="66">
        <v>307</v>
      </c>
      <c r="B414" s="69" t="s">
        <v>2443</v>
      </c>
      <c r="C414" s="106" t="s">
        <v>4213</v>
      </c>
      <c r="D414" s="107" t="s">
        <v>3841</v>
      </c>
      <c r="E414" s="55">
        <v>3</v>
      </c>
      <c r="F414" s="99"/>
      <c r="G414" s="97">
        <f t="shared" si="13"/>
        <v>0</v>
      </c>
      <c r="H414" s="160" t="s">
        <v>623</v>
      </c>
    </row>
    <row r="415" spans="1:8" s="52" customFormat="1" ht="12">
      <c r="A415" s="66">
        <v>308</v>
      </c>
      <c r="B415" s="69" t="s">
        <v>2444</v>
      </c>
      <c r="C415" s="106" t="s">
        <v>4214</v>
      </c>
      <c r="D415" s="107" t="s">
        <v>3841</v>
      </c>
      <c r="E415" s="55">
        <v>3</v>
      </c>
      <c r="F415" s="99"/>
      <c r="G415" s="97">
        <f t="shared" si="13"/>
        <v>0</v>
      </c>
      <c r="H415" s="160" t="s">
        <v>623</v>
      </c>
    </row>
    <row r="416" spans="1:8" s="52" customFormat="1" ht="24">
      <c r="A416" s="66">
        <v>309</v>
      </c>
      <c r="B416" s="69" t="s">
        <v>2445</v>
      </c>
      <c r="C416" s="106" t="s">
        <v>4215</v>
      </c>
      <c r="D416" s="107" t="s">
        <v>3841</v>
      </c>
      <c r="E416" s="55">
        <v>10</v>
      </c>
      <c r="F416" s="99"/>
      <c r="G416" s="97">
        <f t="shared" si="13"/>
        <v>0</v>
      </c>
      <c r="H416" s="160" t="s">
        <v>623</v>
      </c>
    </row>
    <row r="417" spans="1:8" s="52" customFormat="1" ht="24">
      <c r="A417" s="66">
        <v>310</v>
      </c>
      <c r="B417" s="72" t="s">
        <v>2446</v>
      </c>
      <c r="C417" s="106" t="s">
        <v>4216</v>
      </c>
      <c r="D417" s="107" t="s">
        <v>3841</v>
      </c>
      <c r="E417" s="54">
        <v>4</v>
      </c>
      <c r="F417" s="99"/>
      <c r="G417" s="97">
        <f t="shared" si="13"/>
        <v>0</v>
      </c>
      <c r="H417" s="160" t="s">
        <v>623</v>
      </c>
    </row>
    <row r="418" spans="1:8" s="52" customFormat="1" ht="12">
      <c r="A418" s="66">
        <v>311</v>
      </c>
      <c r="B418" s="69" t="s">
        <v>2447</v>
      </c>
      <c r="C418" s="106" t="s">
        <v>4217</v>
      </c>
      <c r="D418" s="107" t="s">
        <v>3841</v>
      </c>
      <c r="E418" s="55">
        <v>3</v>
      </c>
      <c r="F418" s="99"/>
      <c r="G418" s="97">
        <f t="shared" si="13"/>
        <v>0</v>
      </c>
      <c r="H418" s="160" t="s">
        <v>623</v>
      </c>
    </row>
    <row r="419" spans="1:8" s="52" customFormat="1" ht="12">
      <c r="A419" s="66">
        <v>312</v>
      </c>
      <c r="B419" s="69" t="s">
        <v>2448</v>
      </c>
      <c r="C419" s="106" t="s">
        <v>4218</v>
      </c>
      <c r="D419" s="107" t="s">
        <v>3841</v>
      </c>
      <c r="E419" s="55">
        <v>21</v>
      </c>
      <c r="F419" s="99"/>
      <c r="G419" s="97">
        <f t="shared" si="13"/>
        <v>0</v>
      </c>
      <c r="H419" s="160" t="s">
        <v>623</v>
      </c>
    </row>
    <row r="420" spans="1:8" s="52" customFormat="1" ht="12">
      <c r="A420" s="66">
        <v>313</v>
      </c>
      <c r="B420" s="69" t="s">
        <v>2449</v>
      </c>
      <c r="C420" s="106" t="s">
        <v>4219</v>
      </c>
      <c r="D420" s="107" t="s">
        <v>3841</v>
      </c>
      <c r="E420" s="55">
        <v>24</v>
      </c>
      <c r="F420" s="99"/>
      <c r="G420" s="97">
        <f t="shared" si="13"/>
        <v>0</v>
      </c>
      <c r="H420" s="160" t="s">
        <v>623</v>
      </c>
    </row>
    <row r="421" spans="1:8" s="52" customFormat="1" ht="12">
      <c r="A421" s="66">
        <v>314</v>
      </c>
      <c r="B421" s="69" t="s">
        <v>2450</v>
      </c>
      <c r="C421" s="106" t="s">
        <v>4220</v>
      </c>
      <c r="D421" s="107" t="s">
        <v>3841</v>
      </c>
      <c r="E421" s="55">
        <v>173</v>
      </c>
      <c r="F421" s="99"/>
      <c r="G421" s="97">
        <f t="shared" si="13"/>
        <v>0</v>
      </c>
      <c r="H421" s="160" t="s">
        <v>623</v>
      </c>
    </row>
    <row r="422" spans="1:8" s="52" customFormat="1" ht="12">
      <c r="A422" s="66">
        <v>315</v>
      </c>
      <c r="B422" s="69" t="s">
        <v>2451</v>
      </c>
      <c r="C422" s="106" t="s">
        <v>4221</v>
      </c>
      <c r="D422" s="107" t="s">
        <v>3841</v>
      </c>
      <c r="E422" s="55">
        <v>5</v>
      </c>
      <c r="F422" s="99"/>
      <c r="G422" s="97">
        <f t="shared" si="13"/>
        <v>0</v>
      </c>
      <c r="H422" s="160" t="s">
        <v>623</v>
      </c>
    </row>
    <row r="423" spans="1:8" s="52" customFormat="1" ht="12">
      <c r="A423" s="66"/>
      <c r="B423" s="69" t="s">
        <v>2452</v>
      </c>
      <c r="C423" s="106" t="s">
        <v>4222</v>
      </c>
      <c r="D423" s="107"/>
      <c r="E423" s="55"/>
      <c r="F423" s="70"/>
      <c r="G423" s="97"/>
      <c r="H423" s="160"/>
    </row>
    <row r="424" spans="1:8" s="52" customFormat="1" ht="24">
      <c r="A424" s="66">
        <v>316</v>
      </c>
      <c r="B424" s="72" t="s">
        <v>2453</v>
      </c>
      <c r="C424" s="106" t="s">
        <v>4223</v>
      </c>
      <c r="D424" s="107" t="s">
        <v>3841</v>
      </c>
      <c r="E424" s="54">
        <v>1</v>
      </c>
      <c r="F424" s="99"/>
      <c r="G424" s="97">
        <f t="shared" si="13"/>
        <v>0</v>
      </c>
      <c r="H424" s="160" t="s">
        <v>623</v>
      </c>
    </row>
    <row r="425" spans="1:8" s="52" customFormat="1" ht="24">
      <c r="A425" s="66">
        <v>317</v>
      </c>
      <c r="B425" s="72" t="s">
        <v>2454</v>
      </c>
      <c r="C425" s="106" t="s">
        <v>4224</v>
      </c>
      <c r="D425" s="107" t="s">
        <v>3841</v>
      </c>
      <c r="E425" s="54">
        <v>2</v>
      </c>
      <c r="F425" s="99"/>
      <c r="G425" s="97">
        <f t="shared" si="13"/>
        <v>0</v>
      </c>
      <c r="H425" s="160" t="s">
        <v>623</v>
      </c>
    </row>
    <row r="426" spans="1:8" s="52" customFormat="1" ht="12">
      <c r="A426" s="66">
        <v>318</v>
      </c>
      <c r="B426" s="69" t="s">
        <v>2455</v>
      </c>
      <c r="C426" s="106" t="s">
        <v>4225</v>
      </c>
      <c r="D426" s="107" t="s">
        <v>3841</v>
      </c>
      <c r="E426" s="55">
        <v>1</v>
      </c>
      <c r="F426" s="99"/>
      <c r="G426" s="97">
        <f t="shared" si="13"/>
        <v>0</v>
      </c>
      <c r="H426" s="160" t="s">
        <v>623</v>
      </c>
    </row>
    <row r="427" spans="1:8" s="52" customFormat="1" ht="12">
      <c r="A427" s="66">
        <v>319</v>
      </c>
      <c r="B427" s="69" t="s">
        <v>2456</v>
      </c>
      <c r="C427" s="106" t="s">
        <v>4226</v>
      </c>
      <c r="D427" s="107" t="s">
        <v>3841</v>
      </c>
      <c r="E427" s="55">
        <v>4</v>
      </c>
      <c r="F427" s="99"/>
      <c r="G427" s="97">
        <f t="shared" si="13"/>
        <v>0</v>
      </c>
      <c r="H427" s="160" t="s">
        <v>623</v>
      </c>
    </row>
    <row r="428" spans="1:8" s="52" customFormat="1" ht="12">
      <c r="A428" s="66">
        <v>320</v>
      </c>
      <c r="B428" s="69" t="s">
        <v>2457</v>
      </c>
      <c r="C428" s="106" t="s">
        <v>4227</v>
      </c>
      <c r="D428" s="107" t="s">
        <v>3841</v>
      </c>
      <c r="E428" s="55">
        <v>1</v>
      </c>
      <c r="F428" s="99"/>
      <c r="G428" s="97">
        <f t="shared" si="13"/>
        <v>0</v>
      </c>
      <c r="H428" s="160" t="s">
        <v>623</v>
      </c>
    </row>
    <row r="429" spans="1:8" s="52" customFormat="1" ht="12">
      <c r="A429" s="66"/>
      <c r="B429" s="69" t="s">
        <v>2458</v>
      </c>
      <c r="C429" s="106" t="s">
        <v>4228</v>
      </c>
      <c r="D429" s="107"/>
      <c r="E429" s="55"/>
      <c r="F429" s="70"/>
      <c r="G429" s="97"/>
      <c r="H429" s="160"/>
    </row>
    <row r="430" spans="1:8" s="52" customFormat="1" ht="12">
      <c r="A430" s="66">
        <v>321</v>
      </c>
      <c r="B430" s="69" t="s">
        <v>2459</v>
      </c>
      <c r="C430" s="106" t="s">
        <v>4229</v>
      </c>
      <c r="D430" s="107" t="s">
        <v>3841</v>
      </c>
      <c r="E430" s="55">
        <v>14</v>
      </c>
      <c r="F430" s="99"/>
      <c r="G430" s="97">
        <f t="shared" si="13"/>
        <v>0</v>
      </c>
      <c r="H430" s="160" t="s">
        <v>623</v>
      </c>
    </row>
    <row r="431" spans="1:8" s="52" customFormat="1" ht="12">
      <c r="A431" s="66">
        <v>322</v>
      </c>
      <c r="B431" s="69" t="s">
        <v>2460</v>
      </c>
      <c r="C431" s="106" t="s">
        <v>4230</v>
      </c>
      <c r="D431" s="107" t="s">
        <v>3841</v>
      </c>
      <c r="E431" s="55">
        <v>3</v>
      </c>
      <c r="F431" s="99"/>
      <c r="G431" s="97">
        <f t="shared" si="13"/>
        <v>0</v>
      </c>
      <c r="H431" s="160" t="s">
        <v>623</v>
      </c>
    </row>
    <row r="432" spans="1:8" s="52" customFormat="1" ht="12">
      <c r="A432" s="66">
        <v>323</v>
      </c>
      <c r="B432" s="69" t="s">
        <v>2461</v>
      </c>
      <c r="C432" s="106" t="s">
        <v>4231</v>
      </c>
      <c r="D432" s="107" t="s">
        <v>3841</v>
      </c>
      <c r="E432" s="55">
        <v>1</v>
      </c>
      <c r="F432" s="99"/>
      <c r="G432" s="97">
        <f t="shared" si="13"/>
        <v>0</v>
      </c>
      <c r="H432" s="160" t="s">
        <v>623</v>
      </c>
    </row>
    <row r="433" spans="1:8" s="52" customFormat="1" ht="12">
      <c r="A433" s="66">
        <v>324</v>
      </c>
      <c r="B433" s="69" t="s">
        <v>2462</v>
      </c>
      <c r="C433" s="106" t="s">
        <v>4232</v>
      </c>
      <c r="D433" s="107" t="s">
        <v>3841</v>
      </c>
      <c r="E433" s="55">
        <v>5</v>
      </c>
      <c r="F433" s="99"/>
      <c r="G433" s="97">
        <f t="shared" si="13"/>
        <v>0</v>
      </c>
      <c r="H433" s="160" t="s">
        <v>623</v>
      </c>
    </row>
    <row r="434" spans="1:8" s="52" customFormat="1" ht="12">
      <c r="A434" s="66">
        <v>325</v>
      </c>
      <c r="B434" s="69" t="s">
        <v>2463</v>
      </c>
      <c r="C434" s="106" t="s">
        <v>4233</v>
      </c>
      <c r="D434" s="107" t="s">
        <v>3841</v>
      </c>
      <c r="E434" s="55">
        <v>2</v>
      </c>
      <c r="F434" s="99"/>
      <c r="G434" s="97">
        <f t="shared" si="13"/>
        <v>0</v>
      </c>
      <c r="H434" s="160" t="s">
        <v>623</v>
      </c>
    </row>
    <row r="435" spans="1:8" s="52" customFormat="1" ht="12">
      <c r="A435" s="66">
        <v>326</v>
      </c>
      <c r="B435" s="69" t="s">
        <v>2464</v>
      </c>
      <c r="C435" s="106" t="s">
        <v>4234</v>
      </c>
      <c r="D435" s="107" t="s">
        <v>3841</v>
      </c>
      <c r="E435" s="55">
        <v>7</v>
      </c>
      <c r="F435" s="99"/>
      <c r="G435" s="97">
        <f aca="true" t="shared" si="14" ref="G435:G452">SUM(E435*F435)</f>
        <v>0</v>
      </c>
      <c r="H435" s="160" t="s">
        <v>623</v>
      </c>
    </row>
    <row r="436" spans="1:8" s="52" customFormat="1" ht="12">
      <c r="A436" s="66"/>
      <c r="B436" s="69" t="s">
        <v>2465</v>
      </c>
      <c r="C436" s="106" t="s">
        <v>4235</v>
      </c>
      <c r="D436" s="107"/>
      <c r="E436" s="55"/>
      <c r="F436" s="70"/>
      <c r="G436" s="97"/>
      <c r="H436" s="160"/>
    </row>
    <row r="437" spans="1:8" s="52" customFormat="1" ht="12">
      <c r="A437" s="66">
        <v>327</v>
      </c>
      <c r="B437" s="69" t="s">
        <v>2466</v>
      </c>
      <c r="C437" s="106" t="s">
        <v>4236</v>
      </c>
      <c r="D437" s="107" t="s">
        <v>3841</v>
      </c>
      <c r="E437" s="55">
        <v>3</v>
      </c>
      <c r="F437" s="99"/>
      <c r="G437" s="97">
        <f t="shared" si="14"/>
        <v>0</v>
      </c>
      <c r="H437" s="160" t="s">
        <v>623</v>
      </c>
    </row>
    <row r="438" spans="1:8" s="52" customFormat="1" ht="12">
      <c r="A438" s="66">
        <v>328</v>
      </c>
      <c r="B438" s="69" t="s">
        <v>2467</v>
      </c>
      <c r="C438" s="106" t="s">
        <v>4237</v>
      </c>
      <c r="D438" s="107" t="s">
        <v>4412</v>
      </c>
      <c r="E438" s="55">
        <v>47.719</v>
      </c>
      <c r="F438" s="99"/>
      <c r="G438" s="97">
        <f t="shared" si="14"/>
        <v>0</v>
      </c>
      <c r="H438" s="160" t="s">
        <v>623</v>
      </c>
    </row>
    <row r="439" spans="1:8" s="52" customFormat="1" ht="12">
      <c r="A439" s="66"/>
      <c r="B439" s="69" t="s">
        <v>2468</v>
      </c>
      <c r="C439" s="106" t="s">
        <v>4238</v>
      </c>
      <c r="D439" s="107"/>
      <c r="E439" s="55"/>
      <c r="F439" s="70"/>
      <c r="G439" s="97"/>
      <c r="H439" s="160"/>
    </row>
    <row r="440" spans="1:8" s="52" customFormat="1" ht="12">
      <c r="A440" s="66">
        <v>329</v>
      </c>
      <c r="B440" s="69" t="s">
        <v>2469</v>
      </c>
      <c r="C440" s="106" t="s">
        <v>4239</v>
      </c>
      <c r="D440" s="107" t="s">
        <v>3841</v>
      </c>
      <c r="E440" s="55">
        <v>24</v>
      </c>
      <c r="F440" s="99"/>
      <c r="G440" s="97">
        <f t="shared" si="14"/>
        <v>0</v>
      </c>
      <c r="H440" s="160" t="s">
        <v>623</v>
      </c>
    </row>
    <row r="441" spans="1:8" s="52" customFormat="1" ht="12">
      <c r="A441" s="66">
        <v>330</v>
      </c>
      <c r="B441" s="69" t="s">
        <v>2470</v>
      </c>
      <c r="C441" s="106" t="s">
        <v>4240</v>
      </c>
      <c r="D441" s="107" t="s">
        <v>3841</v>
      </c>
      <c r="E441" s="55">
        <v>12</v>
      </c>
      <c r="F441" s="99"/>
      <c r="G441" s="97">
        <f t="shared" si="14"/>
        <v>0</v>
      </c>
      <c r="H441" s="160" t="s">
        <v>623</v>
      </c>
    </row>
    <row r="442" spans="1:8" s="52" customFormat="1" ht="12">
      <c r="A442" s="66">
        <v>331</v>
      </c>
      <c r="B442" s="69" t="s">
        <v>2471</v>
      </c>
      <c r="C442" s="106" t="s">
        <v>4241</v>
      </c>
      <c r="D442" s="107" t="s">
        <v>3841</v>
      </c>
      <c r="E442" s="55">
        <v>16</v>
      </c>
      <c r="F442" s="99"/>
      <c r="G442" s="97">
        <f t="shared" si="14"/>
        <v>0</v>
      </c>
      <c r="H442" s="160" t="s">
        <v>623</v>
      </c>
    </row>
    <row r="443" spans="1:8" s="52" customFormat="1" ht="12">
      <c r="A443" s="66">
        <v>332</v>
      </c>
      <c r="B443" s="69" t="s">
        <v>2472</v>
      </c>
      <c r="C443" s="106" t="s">
        <v>4242</v>
      </c>
      <c r="D443" s="107" t="s">
        <v>3841</v>
      </c>
      <c r="E443" s="55">
        <v>6</v>
      </c>
      <c r="F443" s="99"/>
      <c r="G443" s="97">
        <f t="shared" si="14"/>
        <v>0</v>
      </c>
      <c r="H443" s="160" t="s">
        <v>623</v>
      </c>
    </row>
    <row r="444" spans="1:8" s="52" customFormat="1" ht="12">
      <c r="A444" s="66">
        <v>333</v>
      </c>
      <c r="B444" s="69" t="s">
        <v>2473</v>
      </c>
      <c r="C444" s="106" t="s">
        <v>4243</v>
      </c>
      <c r="D444" s="107" t="s">
        <v>3841</v>
      </c>
      <c r="E444" s="55">
        <v>3</v>
      </c>
      <c r="F444" s="99"/>
      <c r="G444" s="97">
        <f t="shared" si="14"/>
        <v>0</v>
      </c>
      <c r="H444" s="160" t="s">
        <v>623</v>
      </c>
    </row>
    <row r="445" spans="1:8" s="52" customFormat="1" ht="24">
      <c r="A445" s="66">
        <v>334</v>
      </c>
      <c r="B445" s="69" t="s">
        <v>2474</v>
      </c>
      <c r="C445" s="106" t="s">
        <v>4244</v>
      </c>
      <c r="D445" s="107" t="s">
        <v>3841</v>
      </c>
      <c r="E445" s="55">
        <v>4</v>
      </c>
      <c r="F445" s="99"/>
      <c r="G445" s="97">
        <f t="shared" si="14"/>
        <v>0</v>
      </c>
      <c r="H445" s="160" t="s">
        <v>623</v>
      </c>
    </row>
    <row r="446" spans="1:8" s="52" customFormat="1" ht="24">
      <c r="A446" s="66">
        <v>335</v>
      </c>
      <c r="B446" s="69" t="s">
        <v>2475</v>
      </c>
      <c r="C446" s="106" t="s">
        <v>4245</v>
      </c>
      <c r="D446" s="107" t="s">
        <v>3841</v>
      </c>
      <c r="E446" s="55">
        <v>4</v>
      </c>
      <c r="F446" s="99"/>
      <c r="G446" s="97">
        <f t="shared" si="14"/>
        <v>0</v>
      </c>
      <c r="H446" s="160" t="s">
        <v>623</v>
      </c>
    </row>
    <row r="447" spans="1:8" s="52" customFormat="1" ht="24">
      <c r="A447" s="66">
        <v>336</v>
      </c>
      <c r="B447" s="69" t="s">
        <v>2476</v>
      </c>
      <c r="C447" s="106" t="s">
        <v>4246</v>
      </c>
      <c r="D447" s="107" t="s">
        <v>3841</v>
      </c>
      <c r="E447" s="55">
        <v>1</v>
      </c>
      <c r="F447" s="99"/>
      <c r="G447" s="97">
        <f t="shared" si="14"/>
        <v>0</v>
      </c>
      <c r="H447" s="160" t="s">
        <v>623</v>
      </c>
    </row>
    <row r="448" spans="1:8" s="52" customFormat="1" ht="12">
      <c r="A448" s="66">
        <v>337</v>
      </c>
      <c r="B448" s="69" t="s">
        <v>2477</v>
      </c>
      <c r="C448" s="106" t="s">
        <v>4247</v>
      </c>
      <c r="D448" s="107" t="s">
        <v>3841</v>
      </c>
      <c r="E448" s="55">
        <v>3</v>
      </c>
      <c r="F448" s="99"/>
      <c r="G448" s="97">
        <f t="shared" si="14"/>
        <v>0</v>
      </c>
      <c r="H448" s="160" t="s">
        <v>623</v>
      </c>
    </row>
    <row r="449" spans="1:8" s="52" customFormat="1" ht="12">
      <c r="A449" s="66"/>
      <c r="B449" s="69" t="s">
        <v>2478</v>
      </c>
      <c r="C449" s="106" t="s">
        <v>4248</v>
      </c>
      <c r="D449" s="107"/>
      <c r="E449" s="55"/>
      <c r="F449" s="70"/>
      <c r="G449" s="97"/>
      <c r="H449" s="160"/>
    </row>
    <row r="450" spans="1:8" s="52" customFormat="1" ht="12">
      <c r="A450" s="66">
        <v>338</v>
      </c>
      <c r="B450" s="69" t="s">
        <v>2479</v>
      </c>
      <c r="C450" s="106" t="s">
        <v>4249</v>
      </c>
      <c r="D450" s="107" t="s">
        <v>3841</v>
      </c>
      <c r="E450" s="55">
        <v>6</v>
      </c>
      <c r="F450" s="99"/>
      <c r="G450" s="97">
        <f t="shared" si="14"/>
        <v>0</v>
      </c>
      <c r="H450" s="160" t="s">
        <v>623</v>
      </c>
    </row>
    <row r="451" spans="1:8" s="52" customFormat="1" ht="24">
      <c r="A451" s="66">
        <v>339</v>
      </c>
      <c r="B451" s="69" t="s">
        <v>2480</v>
      </c>
      <c r="C451" s="106" t="s">
        <v>4250</v>
      </c>
      <c r="D451" s="107" t="s">
        <v>3841</v>
      </c>
      <c r="E451" s="55">
        <v>2</v>
      </c>
      <c r="F451" s="99"/>
      <c r="G451" s="97">
        <f t="shared" si="14"/>
        <v>0</v>
      </c>
      <c r="H451" s="160" t="s">
        <v>623</v>
      </c>
    </row>
    <row r="452" spans="1:8" s="52" customFormat="1" ht="12">
      <c r="A452" s="66">
        <v>340</v>
      </c>
      <c r="B452" s="69" t="s">
        <v>2481</v>
      </c>
      <c r="C452" s="106" t="s">
        <v>4251</v>
      </c>
      <c r="D452" s="107" t="s">
        <v>3841</v>
      </c>
      <c r="E452" s="55">
        <v>4</v>
      </c>
      <c r="F452" s="99"/>
      <c r="G452" s="97">
        <f t="shared" si="14"/>
        <v>0</v>
      </c>
      <c r="H452" s="160" t="s">
        <v>623</v>
      </c>
    </row>
    <row r="453" spans="1:8" s="52" customFormat="1" ht="12">
      <c r="A453" s="59"/>
      <c r="B453" s="60"/>
      <c r="C453" s="176" t="s">
        <v>4252</v>
      </c>
      <c r="D453" s="176"/>
      <c r="E453" s="176"/>
      <c r="F453" s="176"/>
      <c r="G453" s="61">
        <f>SUM(G368:G452)</f>
        <v>0</v>
      </c>
      <c r="H453" s="160"/>
    </row>
    <row r="454" spans="1:8" s="52" customFormat="1" ht="12">
      <c r="A454" s="59"/>
      <c r="B454" s="60"/>
      <c r="C454" s="62"/>
      <c r="D454" s="62"/>
      <c r="E454" s="62"/>
      <c r="F454" s="62"/>
      <c r="G454" s="63"/>
      <c r="H454" s="160"/>
    </row>
    <row r="455" spans="1:8" s="52" customFormat="1" ht="12">
      <c r="A455" s="59"/>
      <c r="B455" s="60"/>
      <c r="C455" s="64"/>
      <c r="D455" s="64"/>
      <c r="E455" s="64"/>
      <c r="F455" s="64"/>
      <c r="G455" s="64"/>
      <c r="H455" s="160"/>
    </row>
    <row r="456" spans="1:8" s="52" customFormat="1" ht="12">
      <c r="A456" s="48"/>
      <c r="B456" s="1" t="s">
        <v>2278</v>
      </c>
      <c r="C456" s="105" t="s">
        <v>4253</v>
      </c>
      <c r="D456" s="107"/>
      <c r="E456" s="10"/>
      <c r="F456" s="17"/>
      <c r="G456" s="16"/>
      <c r="H456" s="160"/>
    </row>
    <row r="457" spans="1:8" s="52" customFormat="1" ht="12">
      <c r="A457" s="66"/>
      <c r="B457" s="13" t="s">
        <v>2483</v>
      </c>
      <c r="C457" s="106" t="s">
        <v>4254</v>
      </c>
      <c r="D457" s="107"/>
      <c r="E457" s="34"/>
      <c r="F457" s="15"/>
      <c r="G457" s="16"/>
      <c r="H457" s="160"/>
    </row>
    <row r="458" spans="1:8" s="52" customFormat="1" ht="12">
      <c r="A458" s="66"/>
      <c r="B458" s="13" t="s">
        <v>2484</v>
      </c>
      <c r="C458" s="106" t="s">
        <v>4255</v>
      </c>
      <c r="D458" s="107"/>
      <c r="E458" s="34"/>
      <c r="F458" s="15"/>
      <c r="G458" s="16"/>
      <c r="H458" s="160"/>
    </row>
    <row r="459" spans="1:8" s="52" customFormat="1" ht="12">
      <c r="A459" s="66">
        <v>341</v>
      </c>
      <c r="B459" s="13" t="s">
        <v>2485</v>
      </c>
      <c r="C459" s="106" t="s">
        <v>4256</v>
      </c>
      <c r="D459" s="107" t="s">
        <v>3841</v>
      </c>
      <c r="E459" s="34">
        <v>277</v>
      </c>
      <c r="F459" s="99"/>
      <c r="G459" s="97">
        <f aca="true" t="shared" si="15" ref="G459:G495">SUM(E459*F459)</f>
        <v>0</v>
      </c>
      <c r="H459" s="160" t="s">
        <v>623</v>
      </c>
    </row>
    <row r="460" spans="1:8" s="52" customFormat="1" ht="12">
      <c r="A460" s="66">
        <v>342</v>
      </c>
      <c r="B460" s="13" t="s">
        <v>2486</v>
      </c>
      <c r="C460" s="106" t="s">
        <v>4257</v>
      </c>
      <c r="D460" s="107" t="s">
        <v>3841</v>
      </c>
      <c r="E460" s="34">
        <v>25</v>
      </c>
      <c r="F460" s="99"/>
      <c r="G460" s="97">
        <f t="shared" si="15"/>
        <v>0</v>
      </c>
      <c r="H460" s="160" t="s">
        <v>623</v>
      </c>
    </row>
    <row r="461" spans="1:8" s="52" customFormat="1" ht="12">
      <c r="A461" s="66">
        <v>343</v>
      </c>
      <c r="B461" s="13" t="s">
        <v>2487</v>
      </c>
      <c r="C461" s="106" t="s">
        <v>4258</v>
      </c>
      <c r="D461" s="107" t="s">
        <v>3841</v>
      </c>
      <c r="E461" s="34">
        <v>12</v>
      </c>
      <c r="F461" s="99"/>
      <c r="G461" s="97">
        <f t="shared" si="15"/>
        <v>0</v>
      </c>
      <c r="H461" s="160" t="s">
        <v>623</v>
      </c>
    </row>
    <row r="462" spans="1:8" s="52" customFormat="1" ht="12">
      <c r="A462" s="66">
        <v>344</v>
      </c>
      <c r="B462" s="13" t="s">
        <v>2488</v>
      </c>
      <c r="C462" s="106" t="s">
        <v>4259</v>
      </c>
      <c r="D462" s="107" t="s">
        <v>3841</v>
      </c>
      <c r="E462" s="34">
        <v>25</v>
      </c>
      <c r="F462" s="99"/>
      <c r="G462" s="97">
        <f t="shared" si="15"/>
        <v>0</v>
      </c>
      <c r="H462" s="160" t="s">
        <v>623</v>
      </c>
    </row>
    <row r="463" spans="1:8" s="52" customFormat="1" ht="12">
      <c r="A463" s="66">
        <v>345</v>
      </c>
      <c r="B463" s="13" t="s">
        <v>2489</v>
      </c>
      <c r="C463" s="106" t="s">
        <v>4260</v>
      </c>
      <c r="D463" s="107" t="s">
        <v>3841</v>
      </c>
      <c r="E463" s="34">
        <v>37</v>
      </c>
      <c r="F463" s="99"/>
      <c r="G463" s="97">
        <f t="shared" si="15"/>
        <v>0</v>
      </c>
      <c r="H463" s="160" t="s">
        <v>623</v>
      </c>
    </row>
    <row r="464" spans="1:8" s="52" customFormat="1" ht="12">
      <c r="A464" s="66">
        <v>346</v>
      </c>
      <c r="B464" s="13" t="s">
        <v>2490</v>
      </c>
      <c r="C464" s="106" t="s">
        <v>4261</v>
      </c>
      <c r="D464" s="107" t="s">
        <v>3841</v>
      </c>
      <c r="E464" s="34">
        <v>15</v>
      </c>
      <c r="F464" s="99"/>
      <c r="G464" s="97">
        <f t="shared" si="15"/>
        <v>0</v>
      </c>
      <c r="H464" s="160" t="s">
        <v>623</v>
      </c>
    </row>
    <row r="465" spans="1:8" s="52" customFormat="1" ht="12">
      <c r="A465" s="66"/>
      <c r="B465" s="13" t="s">
        <v>2491</v>
      </c>
      <c r="C465" s="106" t="s">
        <v>4262</v>
      </c>
      <c r="D465" s="107"/>
      <c r="E465" s="34"/>
      <c r="F465" s="15"/>
      <c r="G465" s="97"/>
      <c r="H465" s="160"/>
    </row>
    <row r="466" spans="1:8" s="52" customFormat="1" ht="12">
      <c r="A466" s="66">
        <v>347</v>
      </c>
      <c r="B466" s="13" t="s">
        <v>2492</v>
      </c>
      <c r="C466" s="106" t="s">
        <v>4263</v>
      </c>
      <c r="D466" s="107" t="s">
        <v>4413</v>
      </c>
      <c r="E466" s="34">
        <v>129.735</v>
      </c>
      <c r="F466" s="99"/>
      <c r="G466" s="97">
        <f t="shared" si="15"/>
        <v>0</v>
      </c>
      <c r="H466" s="160" t="s">
        <v>623</v>
      </c>
    </row>
    <row r="467" spans="1:8" s="52" customFormat="1" ht="12">
      <c r="A467" s="66">
        <v>348</v>
      </c>
      <c r="B467" s="13" t="s">
        <v>2493</v>
      </c>
      <c r="C467" s="106" t="s">
        <v>4264</v>
      </c>
      <c r="D467" s="107" t="s">
        <v>3841</v>
      </c>
      <c r="E467" s="34">
        <v>54</v>
      </c>
      <c r="F467" s="99"/>
      <c r="G467" s="97">
        <f t="shared" si="15"/>
        <v>0</v>
      </c>
      <c r="H467" s="160" t="s">
        <v>623</v>
      </c>
    </row>
    <row r="468" spans="1:8" s="52" customFormat="1" ht="12">
      <c r="A468" s="66">
        <v>349</v>
      </c>
      <c r="B468" s="13" t="s">
        <v>2494</v>
      </c>
      <c r="C468" s="106" t="s">
        <v>4265</v>
      </c>
      <c r="D468" s="107" t="s">
        <v>3841</v>
      </c>
      <c r="E468" s="34">
        <v>12</v>
      </c>
      <c r="F468" s="99"/>
      <c r="G468" s="97">
        <f t="shared" si="15"/>
        <v>0</v>
      </c>
      <c r="H468" s="160" t="s">
        <v>623</v>
      </c>
    </row>
    <row r="469" spans="1:8" s="52" customFormat="1" ht="12">
      <c r="A469" s="66">
        <v>350</v>
      </c>
      <c r="B469" s="13" t="s">
        <v>2495</v>
      </c>
      <c r="C469" s="106" t="s">
        <v>4266</v>
      </c>
      <c r="D469" s="107" t="s">
        <v>3841</v>
      </c>
      <c r="E469" s="34">
        <v>19</v>
      </c>
      <c r="F469" s="99"/>
      <c r="G469" s="97">
        <f t="shared" si="15"/>
        <v>0</v>
      </c>
      <c r="H469" s="160" t="s">
        <v>623</v>
      </c>
    </row>
    <row r="470" spans="1:8" s="52" customFormat="1" ht="12">
      <c r="A470" s="66">
        <v>351</v>
      </c>
      <c r="B470" s="13" t="s">
        <v>2496</v>
      </c>
      <c r="C470" s="106" t="s">
        <v>4267</v>
      </c>
      <c r="D470" s="107" t="s">
        <v>3841</v>
      </c>
      <c r="E470" s="34">
        <v>4</v>
      </c>
      <c r="F470" s="99"/>
      <c r="G470" s="97">
        <f t="shared" si="15"/>
        <v>0</v>
      </c>
      <c r="H470" s="160" t="s">
        <v>623</v>
      </c>
    </row>
    <row r="471" spans="1:8" s="52" customFormat="1" ht="12">
      <c r="A471" s="66">
        <v>352</v>
      </c>
      <c r="B471" s="13" t="s">
        <v>2497</v>
      </c>
      <c r="C471" s="106" t="s">
        <v>4268</v>
      </c>
      <c r="D471" s="107" t="s">
        <v>3841</v>
      </c>
      <c r="E471" s="34">
        <v>1</v>
      </c>
      <c r="F471" s="99"/>
      <c r="G471" s="97">
        <f t="shared" si="15"/>
        <v>0</v>
      </c>
      <c r="H471" s="160" t="s">
        <v>623</v>
      </c>
    </row>
    <row r="472" spans="1:8" s="52" customFormat="1" ht="12">
      <c r="A472" s="66">
        <v>353</v>
      </c>
      <c r="B472" s="13" t="s">
        <v>2498</v>
      </c>
      <c r="C472" s="106" t="s">
        <v>4269</v>
      </c>
      <c r="D472" s="107" t="s">
        <v>3841</v>
      </c>
      <c r="E472" s="34">
        <v>20</v>
      </c>
      <c r="F472" s="99"/>
      <c r="G472" s="97">
        <f t="shared" si="15"/>
        <v>0</v>
      </c>
      <c r="H472" s="160" t="s">
        <v>623</v>
      </c>
    </row>
    <row r="473" spans="1:8" s="52" customFormat="1" ht="12">
      <c r="A473" s="66">
        <v>354</v>
      </c>
      <c r="B473" s="13" t="s">
        <v>2499</v>
      </c>
      <c r="C473" s="106" t="s">
        <v>4270</v>
      </c>
      <c r="D473" s="107" t="s">
        <v>3841</v>
      </c>
      <c r="E473" s="34">
        <v>4</v>
      </c>
      <c r="F473" s="99"/>
      <c r="G473" s="97">
        <f t="shared" si="15"/>
        <v>0</v>
      </c>
      <c r="H473" s="160" t="s">
        <v>623</v>
      </c>
    </row>
    <row r="474" spans="1:8" s="52" customFormat="1" ht="12">
      <c r="A474" s="66">
        <v>355</v>
      </c>
      <c r="B474" s="13" t="s">
        <v>2500</v>
      </c>
      <c r="C474" s="106" t="s">
        <v>4271</v>
      </c>
      <c r="D474" s="107" t="s">
        <v>3841</v>
      </c>
      <c r="E474" s="34">
        <v>5</v>
      </c>
      <c r="F474" s="99"/>
      <c r="G474" s="97">
        <f t="shared" si="15"/>
        <v>0</v>
      </c>
      <c r="H474" s="160" t="s">
        <v>623</v>
      </c>
    </row>
    <row r="475" spans="1:8" s="52" customFormat="1" ht="12">
      <c r="A475" s="66">
        <v>356</v>
      </c>
      <c r="B475" s="13" t="s">
        <v>2501</v>
      </c>
      <c r="C475" s="106" t="s">
        <v>4272</v>
      </c>
      <c r="D475" s="107" t="s">
        <v>3841</v>
      </c>
      <c r="E475" s="34">
        <v>5</v>
      </c>
      <c r="F475" s="99"/>
      <c r="G475" s="97">
        <f t="shared" si="15"/>
        <v>0</v>
      </c>
      <c r="H475" s="160" t="s">
        <v>623</v>
      </c>
    </row>
    <row r="476" spans="1:8" s="52" customFormat="1" ht="12">
      <c r="A476" s="66">
        <v>357</v>
      </c>
      <c r="B476" s="13" t="s">
        <v>2502</v>
      </c>
      <c r="C476" s="106" t="s">
        <v>4273</v>
      </c>
      <c r="D476" s="107" t="s">
        <v>3841</v>
      </c>
      <c r="E476" s="34">
        <v>4</v>
      </c>
      <c r="F476" s="99"/>
      <c r="G476" s="97">
        <f t="shared" si="15"/>
        <v>0</v>
      </c>
      <c r="H476" s="160" t="s">
        <v>623</v>
      </c>
    </row>
    <row r="477" spans="1:8" s="52" customFormat="1" ht="12">
      <c r="A477" s="66">
        <v>358</v>
      </c>
      <c r="B477" s="13" t="s">
        <v>2503</v>
      </c>
      <c r="C477" s="106" t="s">
        <v>4274</v>
      </c>
      <c r="D477" s="107" t="s">
        <v>3841</v>
      </c>
      <c r="E477" s="34">
        <v>3</v>
      </c>
      <c r="F477" s="99"/>
      <c r="G477" s="97">
        <f t="shared" si="15"/>
        <v>0</v>
      </c>
      <c r="H477" s="160" t="s">
        <v>623</v>
      </c>
    </row>
    <row r="478" spans="1:8" s="52" customFormat="1" ht="12">
      <c r="A478" s="66">
        <v>359</v>
      </c>
      <c r="B478" s="13" t="s">
        <v>2504</v>
      </c>
      <c r="C478" s="106" t="s">
        <v>4275</v>
      </c>
      <c r="D478" s="107" t="s">
        <v>3841</v>
      </c>
      <c r="E478" s="34">
        <v>8</v>
      </c>
      <c r="F478" s="99"/>
      <c r="G478" s="97">
        <f t="shared" si="15"/>
        <v>0</v>
      </c>
      <c r="H478" s="160" t="s">
        <v>623</v>
      </c>
    </row>
    <row r="479" spans="1:8" s="52" customFormat="1" ht="12">
      <c r="A479" s="66">
        <v>360</v>
      </c>
      <c r="B479" s="13" t="s">
        <v>2505</v>
      </c>
      <c r="C479" s="106" t="s">
        <v>4276</v>
      </c>
      <c r="D479" s="107" t="s">
        <v>3841</v>
      </c>
      <c r="E479" s="34">
        <v>2</v>
      </c>
      <c r="F479" s="99"/>
      <c r="G479" s="97">
        <f t="shared" si="15"/>
        <v>0</v>
      </c>
      <c r="H479" s="160" t="s">
        <v>623</v>
      </c>
    </row>
    <row r="480" spans="1:8" s="52" customFormat="1" ht="12">
      <c r="A480" s="66">
        <v>361</v>
      </c>
      <c r="B480" s="13" t="s">
        <v>2506</v>
      </c>
      <c r="C480" s="106" t="s">
        <v>4277</v>
      </c>
      <c r="D480" s="107" t="s">
        <v>3841</v>
      </c>
      <c r="E480" s="34">
        <v>4</v>
      </c>
      <c r="F480" s="99"/>
      <c r="G480" s="97">
        <f t="shared" si="15"/>
        <v>0</v>
      </c>
      <c r="H480" s="160" t="s">
        <v>623</v>
      </c>
    </row>
    <row r="481" spans="1:8" s="52" customFormat="1" ht="12">
      <c r="A481" s="66">
        <v>362</v>
      </c>
      <c r="B481" s="13" t="s">
        <v>2507</v>
      </c>
      <c r="C481" s="106" t="s">
        <v>4278</v>
      </c>
      <c r="D481" s="107" t="s">
        <v>3841</v>
      </c>
      <c r="E481" s="34">
        <v>4</v>
      </c>
      <c r="F481" s="99"/>
      <c r="G481" s="97">
        <f t="shared" si="15"/>
        <v>0</v>
      </c>
      <c r="H481" s="160" t="s">
        <v>623</v>
      </c>
    </row>
    <row r="482" spans="1:8" s="52" customFormat="1" ht="12">
      <c r="A482" s="66">
        <v>363</v>
      </c>
      <c r="B482" s="13" t="s">
        <v>2508</v>
      </c>
      <c r="C482" s="106" t="s">
        <v>4279</v>
      </c>
      <c r="D482" s="107" t="s">
        <v>3841</v>
      </c>
      <c r="E482" s="34">
        <v>4</v>
      </c>
      <c r="F482" s="99"/>
      <c r="G482" s="97">
        <f t="shared" si="15"/>
        <v>0</v>
      </c>
      <c r="H482" s="160" t="s">
        <v>623</v>
      </c>
    </row>
    <row r="483" spans="1:8" s="52" customFormat="1" ht="12">
      <c r="A483" s="66">
        <v>364</v>
      </c>
      <c r="B483" s="13" t="s">
        <v>2509</v>
      </c>
      <c r="C483" s="106" t="s">
        <v>4280</v>
      </c>
      <c r="D483" s="107" t="s">
        <v>3841</v>
      </c>
      <c r="E483" s="34">
        <v>4</v>
      </c>
      <c r="F483" s="99"/>
      <c r="G483" s="97">
        <f t="shared" si="15"/>
        <v>0</v>
      </c>
      <c r="H483" s="160" t="s">
        <v>623</v>
      </c>
    </row>
    <row r="484" spans="1:8" s="52" customFormat="1" ht="12">
      <c r="A484" s="66">
        <v>365</v>
      </c>
      <c r="B484" s="13" t="s">
        <v>2510</v>
      </c>
      <c r="C484" s="106" t="s">
        <v>4281</v>
      </c>
      <c r="D484" s="107" t="s">
        <v>3841</v>
      </c>
      <c r="E484" s="34">
        <v>12</v>
      </c>
      <c r="F484" s="99"/>
      <c r="G484" s="97">
        <f t="shared" si="15"/>
        <v>0</v>
      </c>
      <c r="H484" s="160" t="s">
        <v>623</v>
      </c>
    </row>
    <row r="485" spans="1:8" s="52" customFormat="1" ht="12">
      <c r="A485" s="66">
        <v>366</v>
      </c>
      <c r="B485" s="13" t="s">
        <v>2511</v>
      </c>
      <c r="C485" s="106" t="s">
        <v>4282</v>
      </c>
      <c r="D485" s="107" t="s">
        <v>3841</v>
      </c>
      <c r="E485" s="34">
        <v>44</v>
      </c>
      <c r="F485" s="99"/>
      <c r="G485" s="97">
        <f t="shared" si="15"/>
        <v>0</v>
      </c>
      <c r="H485" s="160" t="s">
        <v>623</v>
      </c>
    </row>
    <row r="486" spans="1:8" s="52" customFormat="1" ht="12">
      <c r="A486" s="66">
        <v>367</v>
      </c>
      <c r="B486" s="13" t="s">
        <v>2512</v>
      </c>
      <c r="C486" s="106" t="s">
        <v>4283</v>
      </c>
      <c r="D486" s="107" t="s">
        <v>3841</v>
      </c>
      <c r="E486" s="34">
        <v>50</v>
      </c>
      <c r="F486" s="99"/>
      <c r="G486" s="97">
        <f t="shared" si="15"/>
        <v>0</v>
      </c>
      <c r="H486" s="160" t="s">
        <v>623</v>
      </c>
    </row>
    <row r="487" spans="1:8" s="52" customFormat="1" ht="12">
      <c r="A487" s="66">
        <v>368</v>
      </c>
      <c r="B487" s="13" t="s">
        <v>2513</v>
      </c>
      <c r="C487" s="106" t="s">
        <v>4284</v>
      </c>
      <c r="D487" s="107" t="s">
        <v>3841</v>
      </c>
      <c r="E487" s="34">
        <v>7</v>
      </c>
      <c r="F487" s="99"/>
      <c r="G487" s="97">
        <f t="shared" si="15"/>
        <v>0</v>
      </c>
      <c r="H487" s="160" t="s">
        <v>623</v>
      </c>
    </row>
    <row r="488" spans="1:8" s="52" customFormat="1" ht="12">
      <c r="A488" s="66">
        <v>369</v>
      </c>
      <c r="B488" s="13" t="s">
        <v>2514</v>
      </c>
      <c r="C488" s="106" t="s">
        <v>4285</v>
      </c>
      <c r="D488" s="107" t="s">
        <v>3841</v>
      </c>
      <c r="E488" s="34">
        <v>6</v>
      </c>
      <c r="F488" s="99"/>
      <c r="G488" s="97">
        <f t="shared" si="15"/>
        <v>0</v>
      </c>
      <c r="H488" s="160" t="s">
        <v>623</v>
      </c>
    </row>
    <row r="489" spans="1:8" s="52" customFormat="1" ht="12">
      <c r="A489" s="66">
        <v>370</v>
      </c>
      <c r="B489" s="13" t="s">
        <v>2515</v>
      </c>
      <c r="C489" s="106" t="s">
        <v>4286</v>
      </c>
      <c r="D489" s="107" t="s">
        <v>3841</v>
      </c>
      <c r="E489" s="34">
        <v>1</v>
      </c>
      <c r="F489" s="99"/>
      <c r="G489" s="97">
        <f t="shared" si="15"/>
        <v>0</v>
      </c>
      <c r="H489" s="160" t="s">
        <v>623</v>
      </c>
    </row>
    <row r="490" spans="1:8" s="52" customFormat="1" ht="12">
      <c r="A490" s="66">
        <v>371</v>
      </c>
      <c r="B490" s="13" t="s">
        <v>2516</v>
      </c>
      <c r="C490" s="106" t="s">
        <v>4287</v>
      </c>
      <c r="D490" s="107" t="s">
        <v>3841</v>
      </c>
      <c r="E490" s="34">
        <v>1</v>
      </c>
      <c r="F490" s="99"/>
      <c r="G490" s="97">
        <f t="shared" si="15"/>
        <v>0</v>
      </c>
      <c r="H490" s="160" t="s">
        <v>623</v>
      </c>
    </row>
    <row r="491" spans="1:8" s="52" customFormat="1" ht="12">
      <c r="A491" s="66">
        <v>372</v>
      </c>
      <c r="B491" s="13" t="s">
        <v>2517</v>
      </c>
      <c r="C491" s="106" t="s">
        <v>4288</v>
      </c>
      <c r="D491" s="107" t="s">
        <v>3841</v>
      </c>
      <c r="E491" s="34">
        <v>2</v>
      </c>
      <c r="F491" s="99"/>
      <c r="G491" s="97">
        <f t="shared" si="15"/>
        <v>0</v>
      </c>
      <c r="H491" s="160" t="s">
        <v>623</v>
      </c>
    </row>
    <row r="492" spans="1:8" s="52" customFormat="1" ht="12">
      <c r="A492" s="66">
        <v>373</v>
      </c>
      <c r="B492" s="13" t="s">
        <v>2518</v>
      </c>
      <c r="C492" s="106" t="s">
        <v>4289</v>
      </c>
      <c r="D492" s="107" t="s">
        <v>4413</v>
      </c>
      <c r="E492" s="34">
        <v>36.48</v>
      </c>
      <c r="F492" s="99"/>
      <c r="G492" s="97">
        <f t="shared" si="15"/>
        <v>0</v>
      </c>
      <c r="H492" s="160" t="s">
        <v>623</v>
      </c>
    </row>
    <row r="493" spans="1:8" s="52" customFormat="1" ht="24">
      <c r="A493" s="66">
        <v>374</v>
      </c>
      <c r="B493" s="13" t="s">
        <v>2519</v>
      </c>
      <c r="C493" s="106" t="s">
        <v>4290</v>
      </c>
      <c r="D493" s="107" t="s">
        <v>4413</v>
      </c>
      <c r="E493" s="34">
        <v>72</v>
      </c>
      <c r="F493" s="99"/>
      <c r="G493" s="97">
        <f t="shared" si="15"/>
        <v>0</v>
      </c>
      <c r="H493" s="160" t="s">
        <v>623</v>
      </c>
    </row>
    <row r="494" spans="1:8" s="52" customFormat="1" ht="12">
      <c r="A494" s="66">
        <v>375</v>
      </c>
      <c r="B494" s="13" t="s">
        <v>2520</v>
      </c>
      <c r="C494" s="106" t="s">
        <v>4291</v>
      </c>
      <c r="D494" s="107" t="s">
        <v>3841</v>
      </c>
      <c r="E494" s="34">
        <v>6</v>
      </c>
      <c r="F494" s="99"/>
      <c r="G494" s="97">
        <f t="shared" si="15"/>
        <v>0</v>
      </c>
      <c r="H494" s="160" t="s">
        <v>623</v>
      </c>
    </row>
    <row r="495" spans="1:8" s="52" customFormat="1" ht="12">
      <c r="A495" s="66">
        <v>376</v>
      </c>
      <c r="B495" s="13" t="s">
        <v>2521</v>
      </c>
      <c r="C495" s="106" t="s">
        <v>4292</v>
      </c>
      <c r="D495" s="107" t="s">
        <v>3841</v>
      </c>
      <c r="E495" s="34">
        <v>2</v>
      </c>
      <c r="F495" s="99"/>
      <c r="G495" s="97">
        <f t="shared" si="15"/>
        <v>0</v>
      </c>
      <c r="H495" s="160" t="s">
        <v>623</v>
      </c>
    </row>
    <row r="496" spans="1:8" s="52" customFormat="1" ht="12">
      <c r="A496" s="59"/>
      <c r="B496" s="60"/>
      <c r="C496" s="176" t="s">
        <v>4293</v>
      </c>
      <c r="D496" s="176"/>
      <c r="E496" s="176"/>
      <c r="F496" s="176"/>
      <c r="G496" s="61">
        <f>SUM(G456:G495)</f>
        <v>0</v>
      </c>
      <c r="H496" s="160"/>
    </row>
    <row r="497" spans="1:8" s="52" customFormat="1" ht="12">
      <c r="A497" s="59"/>
      <c r="B497" s="60"/>
      <c r="C497" s="64"/>
      <c r="D497" s="64"/>
      <c r="E497" s="64"/>
      <c r="F497" s="64"/>
      <c r="G497" s="64"/>
      <c r="H497" s="160"/>
    </row>
    <row r="498" spans="1:8" s="52" customFormat="1" ht="12">
      <c r="A498" s="48"/>
      <c r="B498" s="5" t="s">
        <v>2530</v>
      </c>
      <c r="C498" s="106" t="s">
        <v>4294</v>
      </c>
      <c r="D498" s="107"/>
      <c r="E498" s="74"/>
      <c r="F498" s="75"/>
      <c r="G498" s="76"/>
      <c r="H498" s="160"/>
    </row>
    <row r="499" spans="1:8" s="52" customFormat="1" ht="12">
      <c r="A499" s="66"/>
      <c r="B499" s="69" t="s">
        <v>2522</v>
      </c>
      <c r="C499" s="106" t="s">
        <v>4295</v>
      </c>
      <c r="D499" s="107"/>
      <c r="E499" s="55"/>
      <c r="F499" s="70"/>
      <c r="G499" s="71"/>
      <c r="H499" s="160"/>
    </row>
    <row r="500" spans="1:8" s="52" customFormat="1" ht="12">
      <c r="A500" s="66">
        <v>377</v>
      </c>
      <c r="B500" s="69" t="s">
        <v>2523</v>
      </c>
      <c r="C500" s="106" t="s">
        <v>4296</v>
      </c>
      <c r="D500" s="107" t="s">
        <v>4412</v>
      </c>
      <c r="E500" s="55">
        <v>673.468</v>
      </c>
      <c r="F500" s="99"/>
      <c r="G500" s="97">
        <f aca="true" t="shared" si="16" ref="G500:G506">SUM(E500*F500)</f>
        <v>0</v>
      </c>
      <c r="H500" s="160" t="s">
        <v>622</v>
      </c>
    </row>
    <row r="501" spans="1:8" s="52" customFormat="1" ht="12">
      <c r="A501" s="66">
        <v>378</v>
      </c>
      <c r="B501" s="69" t="s">
        <v>2524</v>
      </c>
      <c r="C501" s="106" t="s">
        <v>4297</v>
      </c>
      <c r="D501" s="107" t="s">
        <v>4412</v>
      </c>
      <c r="E501" s="55">
        <v>20.744</v>
      </c>
      <c r="F501" s="99"/>
      <c r="G501" s="97">
        <f t="shared" si="16"/>
        <v>0</v>
      </c>
      <c r="H501" s="160" t="s">
        <v>622</v>
      </c>
    </row>
    <row r="502" spans="1:8" s="52" customFormat="1" ht="12">
      <c r="A502" s="48">
        <v>379</v>
      </c>
      <c r="B502" s="5" t="s">
        <v>2525</v>
      </c>
      <c r="C502" s="106" t="s">
        <v>4298</v>
      </c>
      <c r="D502" s="107" t="s">
        <v>4412</v>
      </c>
      <c r="E502" s="73">
        <v>31.4</v>
      </c>
      <c r="F502" s="99"/>
      <c r="G502" s="97">
        <f t="shared" si="16"/>
        <v>0</v>
      </c>
      <c r="H502" s="160" t="s">
        <v>622</v>
      </c>
    </row>
    <row r="503" spans="1:8" s="52" customFormat="1" ht="12">
      <c r="A503" s="66">
        <v>380</v>
      </c>
      <c r="B503" s="69" t="s">
        <v>2526</v>
      </c>
      <c r="C503" s="106" t="s">
        <v>4299</v>
      </c>
      <c r="D503" s="107" t="s">
        <v>4413</v>
      </c>
      <c r="E503" s="77">
        <v>30.199</v>
      </c>
      <c r="F503" s="99"/>
      <c r="G503" s="97">
        <f t="shared" si="16"/>
        <v>0</v>
      </c>
      <c r="H503" s="160" t="s">
        <v>622</v>
      </c>
    </row>
    <row r="504" spans="1:8" s="52" customFormat="1" ht="12">
      <c r="A504" s="66">
        <v>381</v>
      </c>
      <c r="B504" s="69" t="s">
        <v>2527</v>
      </c>
      <c r="C504" s="106" t="s">
        <v>4300</v>
      </c>
      <c r="D504" s="107" t="s">
        <v>4413</v>
      </c>
      <c r="E504" s="55">
        <v>162.37</v>
      </c>
      <c r="F504" s="99"/>
      <c r="G504" s="97">
        <f t="shared" si="16"/>
        <v>0</v>
      </c>
      <c r="H504" s="160" t="s">
        <v>622</v>
      </c>
    </row>
    <row r="505" spans="1:8" s="52" customFormat="1" ht="12">
      <c r="A505" s="66"/>
      <c r="B505" s="69" t="s">
        <v>2528</v>
      </c>
      <c r="C505" s="106" t="s">
        <v>4301</v>
      </c>
      <c r="D505" s="107"/>
      <c r="E505" s="55"/>
      <c r="F505" s="70"/>
      <c r="G505" s="97"/>
      <c r="H505" s="160"/>
    </row>
    <row r="506" spans="1:8" s="52" customFormat="1" ht="12">
      <c r="A506" s="66">
        <v>382</v>
      </c>
      <c r="B506" s="69" t="s">
        <v>2529</v>
      </c>
      <c r="C506" s="106" t="s">
        <v>4302</v>
      </c>
      <c r="D506" s="107" t="s">
        <v>4412</v>
      </c>
      <c r="E506" s="55">
        <v>1279.4</v>
      </c>
      <c r="F506" s="99"/>
      <c r="G506" s="97">
        <f t="shared" si="16"/>
        <v>0</v>
      </c>
      <c r="H506" s="160" t="s">
        <v>622</v>
      </c>
    </row>
    <row r="507" spans="1:8" s="52" customFormat="1" ht="12">
      <c r="A507" s="59"/>
      <c r="B507" s="60"/>
      <c r="C507" s="176" t="s">
        <v>4303</v>
      </c>
      <c r="D507" s="176"/>
      <c r="E507" s="176"/>
      <c r="F507" s="176"/>
      <c r="G507" s="61">
        <f>SUM(G498:G506)</f>
        <v>0</v>
      </c>
      <c r="H507" s="160"/>
    </row>
    <row r="508" spans="1:8" s="52" customFormat="1" ht="10.5" customHeight="1">
      <c r="A508" s="59"/>
      <c r="B508" s="60"/>
      <c r="C508" s="176" t="s">
        <v>4304</v>
      </c>
      <c r="D508" s="176"/>
      <c r="E508" s="176"/>
      <c r="F508" s="176"/>
      <c r="G508" s="61">
        <f>SUM(G507+G496)</f>
        <v>0</v>
      </c>
      <c r="H508" s="160"/>
    </row>
    <row r="509" spans="1:8" s="52" customFormat="1" ht="12">
      <c r="A509" s="59"/>
      <c r="B509" s="60"/>
      <c r="C509" s="64"/>
      <c r="D509" s="64"/>
      <c r="E509" s="64"/>
      <c r="F509" s="64"/>
      <c r="G509" s="64"/>
      <c r="H509" s="160"/>
    </row>
    <row r="510" spans="1:8" s="52" customFormat="1" ht="12">
      <c r="A510" s="59"/>
      <c r="B510" s="60"/>
      <c r="C510" s="64"/>
      <c r="D510" s="64"/>
      <c r="E510" s="64"/>
      <c r="F510" s="64"/>
      <c r="G510" s="64"/>
      <c r="H510" s="160"/>
    </row>
    <row r="511" spans="1:8" s="52" customFormat="1" ht="12">
      <c r="A511" s="48"/>
      <c r="B511" s="19" t="s">
        <v>2531</v>
      </c>
      <c r="C511" s="105" t="s">
        <v>4305</v>
      </c>
      <c r="D511" s="107"/>
      <c r="E511" s="20"/>
      <c r="F511" s="11"/>
      <c r="G511" s="16"/>
      <c r="H511" s="160"/>
    </row>
    <row r="512" spans="1:8" s="52" customFormat="1" ht="24">
      <c r="A512" s="66"/>
      <c r="B512" s="13" t="s">
        <v>2532</v>
      </c>
      <c r="C512" s="106" t="s">
        <v>4306</v>
      </c>
      <c r="D512" s="107"/>
      <c r="E512" s="34"/>
      <c r="F512" s="15"/>
      <c r="G512" s="16"/>
      <c r="H512" s="160"/>
    </row>
    <row r="513" spans="1:8" s="52" customFormat="1" ht="24">
      <c r="A513" s="66"/>
      <c r="B513" s="13" t="s">
        <v>2533</v>
      </c>
      <c r="C513" s="106" t="s">
        <v>4307</v>
      </c>
      <c r="D513" s="107"/>
      <c r="E513" s="34"/>
      <c r="F513" s="15"/>
      <c r="G513" s="16"/>
      <c r="H513" s="160"/>
    </row>
    <row r="514" spans="1:8" s="52" customFormat="1" ht="12">
      <c r="A514" s="66">
        <v>383</v>
      </c>
      <c r="B514" s="13" t="s">
        <v>2534</v>
      </c>
      <c r="C514" s="106" t="s">
        <v>4308</v>
      </c>
      <c r="D514" s="107" t="s">
        <v>4412</v>
      </c>
      <c r="E514" s="34">
        <v>4313.348</v>
      </c>
      <c r="F514" s="99"/>
      <c r="G514" s="97">
        <f>SUM(E514*F514)</f>
        <v>0</v>
      </c>
      <c r="H514" s="160" t="s">
        <v>620</v>
      </c>
    </row>
    <row r="515" spans="1:8" s="52" customFormat="1" ht="12">
      <c r="A515" s="66"/>
      <c r="B515" s="13" t="s">
        <v>2535</v>
      </c>
      <c r="C515" s="106" t="s">
        <v>4309</v>
      </c>
      <c r="D515" s="107"/>
      <c r="E515" s="34"/>
      <c r="F515" s="15"/>
      <c r="G515" s="97"/>
      <c r="H515" s="160"/>
    </row>
    <row r="516" spans="1:8" s="52" customFormat="1" ht="12">
      <c r="A516" s="66">
        <v>384</v>
      </c>
      <c r="B516" s="13" t="s">
        <v>2536</v>
      </c>
      <c r="C516" s="106" t="s">
        <v>4310</v>
      </c>
      <c r="D516" s="107" t="s">
        <v>4412</v>
      </c>
      <c r="E516" s="34">
        <v>6095.361</v>
      </c>
      <c r="F516" s="99"/>
      <c r="G516" s="97">
        <f>SUM(E516*F516)</f>
        <v>0</v>
      </c>
      <c r="H516" s="160" t="s">
        <v>620</v>
      </c>
    </row>
    <row r="517" spans="1:8" s="52" customFormat="1" ht="10.5" customHeight="1">
      <c r="A517" s="59"/>
      <c r="B517" s="60"/>
      <c r="C517" s="176" t="s">
        <v>4311</v>
      </c>
      <c r="D517" s="176"/>
      <c r="E517" s="176"/>
      <c r="F517" s="176"/>
      <c r="G517" s="61">
        <f>SUM(G511:G516)</f>
        <v>0</v>
      </c>
      <c r="H517" s="160"/>
    </row>
    <row r="518" spans="1:8" s="52" customFormat="1" ht="12">
      <c r="A518" s="59"/>
      <c r="B518" s="60"/>
      <c r="C518" s="64"/>
      <c r="D518" s="64"/>
      <c r="E518" s="64"/>
      <c r="F518" s="64"/>
      <c r="G518" s="64"/>
      <c r="H518" s="160"/>
    </row>
    <row r="519" spans="1:8" s="52" customFormat="1" ht="12">
      <c r="A519" s="48"/>
      <c r="B519" s="13" t="s">
        <v>2537</v>
      </c>
      <c r="C519" s="106" t="s">
        <v>4312</v>
      </c>
      <c r="D519" s="107"/>
      <c r="E519" s="34"/>
      <c r="F519" s="15"/>
      <c r="G519" s="16"/>
      <c r="H519" s="160"/>
    </row>
    <row r="520" spans="1:8" s="52" customFormat="1" ht="12">
      <c r="A520" s="66"/>
      <c r="B520" s="13" t="s">
        <v>2538</v>
      </c>
      <c r="C520" s="106" t="s">
        <v>4313</v>
      </c>
      <c r="D520" s="107"/>
      <c r="E520" s="34"/>
      <c r="F520" s="15"/>
      <c r="G520" s="16"/>
      <c r="H520" s="160"/>
    </row>
    <row r="521" spans="1:8" s="52" customFormat="1" ht="24">
      <c r="A521" s="66">
        <v>385</v>
      </c>
      <c r="B521" s="13" t="s">
        <v>2539</v>
      </c>
      <c r="C521" s="106" t="s">
        <v>4314</v>
      </c>
      <c r="D521" s="107" t="s">
        <v>4412</v>
      </c>
      <c r="E521" s="34">
        <v>43</v>
      </c>
      <c r="F521" s="99"/>
      <c r="G521" s="97">
        <f aca="true" t="shared" si="17" ref="G521:G572">SUM(E521*F521)</f>
        <v>0</v>
      </c>
      <c r="H521" s="160" t="s">
        <v>620</v>
      </c>
    </row>
    <row r="522" spans="1:8" s="52" customFormat="1" ht="24">
      <c r="A522" s="66">
        <v>386</v>
      </c>
      <c r="B522" s="18" t="s">
        <v>2540</v>
      </c>
      <c r="C522" s="106" t="s">
        <v>4315</v>
      </c>
      <c r="D522" s="107" t="s">
        <v>4412</v>
      </c>
      <c r="E522" s="14">
        <v>582.852</v>
      </c>
      <c r="F522" s="99"/>
      <c r="G522" s="97">
        <f t="shared" si="17"/>
        <v>0</v>
      </c>
      <c r="H522" s="160" t="s">
        <v>620</v>
      </c>
    </row>
    <row r="523" spans="1:8" s="52" customFormat="1" ht="12">
      <c r="A523" s="66">
        <v>387</v>
      </c>
      <c r="B523" s="13" t="s">
        <v>2541</v>
      </c>
      <c r="C523" s="106" t="s">
        <v>4316</v>
      </c>
      <c r="D523" s="107" t="s">
        <v>4412</v>
      </c>
      <c r="E523" s="34">
        <v>48.8</v>
      </c>
      <c r="F523" s="99"/>
      <c r="G523" s="97">
        <f t="shared" si="17"/>
        <v>0</v>
      </c>
      <c r="H523" s="160" t="s">
        <v>620</v>
      </c>
    </row>
    <row r="524" spans="1:8" s="52" customFormat="1" ht="12">
      <c r="A524" s="66">
        <v>388</v>
      </c>
      <c r="B524" s="13" t="s">
        <v>2542</v>
      </c>
      <c r="C524" s="106" t="s">
        <v>4317</v>
      </c>
      <c r="D524" s="107" t="s">
        <v>4412</v>
      </c>
      <c r="E524" s="34">
        <v>91.1</v>
      </c>
      <c r="F524" s="99"/>
      <c r="G524" s="97">
        <f t="shared" si="17"/>
        <v>0</v>
      </c>
      <c r="H524" s="160" t="s">
        <v>620</v>
      </c>
    </row>
    <row r="525" spans="1:8" s="52" customFormat="1" ht="24">
      <c r="A525" s="66">
        <v>389</v>
      </c>
      <c r="B525" s="13" t="s">
        <v>2543</v>
      </c>
      <c r="C525" s="106" t="s">
        <v>4318</v>
      </c>
      <c r="D525" s="107" t="s">
        <v>4412</v>
      </c>
      <c r="E525" s="34">
        <v>6</v>
      </c>
      <c r="F525" s="99"/>
      <c r="G525" s="97">
        <f t="shared" si="17"/>
        <v>0</v>
      </c>
      <c r="H525" s="160" t="s">
        <v>620</v>
      </c>
    </row>
    <row r="526" spans="1:8" s="52" customFormat="1" ht="24">
      <c r="A526" s="66">
        <v>390</v>
      </c>
      <c r="B526" s="13" t="s">
        <v>2544</v>
      </c>
      <c r="C526" s="106" t="s">
        <v>4319</v>
      </c>
      <c r="D526" s="107" t="s">
        <v>4412</v>
      </c>
      <c r="E526" s="34">
        <v>127.8</v>
      </c>
      <c r="F526" s="99"/>
      <c r="G526" s="97">
        <f t="shared" si="17"/>
        <v>0</v>
      </c>
      <c r="H526" s="160" t="s">
        <v>620</v>
      </c>
    </row>
    <row r="527" spans="1:8" s="52" customFormat="1" ht="24">
      <c r="A527" s="66">
        <v>391</v>
      </c>
      <c r="B527" s="13" t="s">
        <v>2545</v>
      </c>
      <c r="C527" s="106" t="s">
        <v>4320</v>
      </c>
      <c r="D527" s="107" t="s">
        <v>4412</v>
      </c>
      <c r="E527" s="34">
        <v>184.4</v>
      </c>
      <c r="F527" s="99"/>
      <c r="G527" s="97">
        <f t="shared" si="17"/>
        <v>0</v>
      </c>
      <c r="H527" s="160" t="s">
        <v>620</v>
      </c>
    </row>
    <row r="528" spans="1:8" s="52" customFormat="1" ht="24">
      <c r="A528" s="66">
        <v>392</v>
      </c>
      <c r="B528" s="13" t="s">
        <v>2546</v>
      </c>
      <c r="C528" s="106" t="s">
        <v>4321</v>
      </c>
      <c r="D528" s="107" t="s">
        <v>4412</v>
      </c>
      <c r="E528" s="34">
        <v>8.6</v>
      </c>
      <c r="F528" s="99"/>
      <c r="G528" s="97">
        <f t="shared" si="17"/>
        <v>0</v>
      </c>
      <c r="H528" s="160" t="s">
        <v>620</v>
      </c>
    </row>
    <row r="529" spans="1:8" s="52" customFormat="1" ht="12">
      <c r="A529" s="66">
        <v>393</v>
      </c>
      <c r="B529" s="13" t="s">
        <v>2547</v>
      </c>
      <c r="C529" s="106" t="s">
        <v>4322</v>
      </c>
      <c r="D529" s="107" t="s">
        <v>4413</v>
      </c>
      <c r="E529" s="34">
        <v>898.19</v>
      </c>
      <c r="F529" s="99"/>
      <c r="G529" s="97">
        <f t="shared" si="17"/>
        <v>0</v>
      </c>
      <c r="H529" s="160" t="s">
        <v>620</v>
      </c>
    </row>
    <row r="530" spans="1:8" s="52" customFormat="1" ht="24">
      <c r="A530" s="66">
        <v>394</v>
      </c>
      <c r="B530" s="13" t="s">
        <v>2548</v>
      </c>
      <c r="C530" s="106" t="s">
        <v>4323</v>
      </c>
      <c r="D530" s="107" t="s">
        <v>4413</v>
      </c>
      <c r="E530" s="34">
        <v>20.7</v>
      </c>
      <c r="F530" s="99"/>
      <c r="G530" s="97">
        <f t="shared" si="17"/>
        <v>0</v>
      </c>
      <c r="H530" s="160" t="s">
        <v>620</v>
      </c>
    </row>
    <row r="531" spans="1:8" s="52" customFormat="1" ht="24">
      <c r="A531" s="66">
        <v>395</v>
      </c>
      <c r="B531" s="18" t="s">
        <v>2549</v>
      </c>
      <c r="C531" s="106" t="s">
        <v>4324</v>
      </c>
      <c r="D531" s="107" t="s">
        <v>3841</v>
      </c>
      <c r="E531" s="14">
        <v>3</v>
      </c>
      <c r="F531" s="99"/>
      <c r="G531" s="97">
        <f t="shared" si="17"/>
        <v>0</v>
      </c>
      <c r="H531" s="160" t="s">
        <v>620</v>
      </c>
    </row>
    <row r="532" spans="1:8" s="52" customFormat="1" ht="24">
      <c r="A532" s="66">
        <v>396</v>
      </c>
      <c r="B532" s="18" t="s">
        <v>2550</v>
      </c>
      <c r="C532" s="106" t="s">
        <v>4325</v>
      </c>
      <c r="D532" s="107" t="s">
        <v>3841</v>
      </c>
      <c r="E532" s="14">
        <v>62</v>
      </c>
      <c r="F532" s="99"/>
      <c r="G532" s="97">
        <f t="shared" si="17"/>
        <v>0</v>
      </c>
      <c r="H532" s="160" t="s">
        <v>620</v>
      </c>
    </row>
    <row r="533" spans="1:8" s="52" customFormat="1" ht="24">
      <c r="A533" s="66">
        <v>397</v>
      </c>
      <c r="B533" s="18" t="s">
        <v>2551</v>
      </c>
      <c r="C533" s="106" t="s">
        <v>2086</v>
      </c>
      <c r="D533" s="107" t="s">
        <v>3841</v>
      </c>
      <c r="E533" s="14">
        <v>13</v>
      </c>
      <c r="F533" s="99"/>
      <c r="G533" s="97">
        <f t="shared" si="17"/>
        <v>0</v>
      </c>
      <c r="H533" s="160" t="s">
        <v>620</v>
      </c>
    </row>
    <row r="534" spans="1:8" s="52" customFormat="1" ht="24">
      <c r="A534" s="66">
        <v>398</v>
      </c>
      <c r="B534" s="13" t="s">
        <v>2552</v>
      </c>
      <c r="C534" s="106" t="s">
        <v>2087</v>
      </c>
      <c r="D534" s="107" t="s">
        <v>3841</v>
      </c>
      <c r="E534" s="34">
        <v>12</v>
      </c>
      <c r="F534" s="99"/>
      <c r="G534" s="97">
        <f t="shared" si="17"/>
        <v>0</v>
      </c>
      <c r="H534" s="160" t="s">
        <v>620</v>
      </c>
    </row>
    <row r="535" spans="1:8" s="52" customFormat="1" ht="12">
      <c r="A535" s="66"/>
      <c r="B535" s="13" t="s">
        <v>2553</v>
      </c>
      <c r="C535" s="106" t="s">
        <v>2088</v>
      </c>
      <c r="D535" s="107"/>
      <c r="E535" s="34"/>
      <c r="F535" s="15"/>
      <c r="G535" s="97"/>
      <c r="H535" s="160"/>
    </row>
    <row r="536" spans="1:8" s="52" customFormat="1" ht="24">
      <c r="A536" s="66">
        <v>399</v>
      </c>
      <c r="B536" s="18" t="s">
        <v>2554</v>
      </c>
      <c r="C536" s="106" t="s">
        <v>2089</v>
      </c>
      <c r="D536" s="107" t="s">
        <v>4412</v>
      </c>
      <c r="E536" s="14">
        <v>88.224</v>
      </c>
      <c r="F536" s="99"/>
      <c r="G536" s="97">
        <f t="shared" si="17"/>
        <v>0</v>
      </c>
      <c r="H536" s="160" t="s">
        <v>620</v>
      </c>
    </row>
    <row r="537" spans="1:8" s="52" customFormat="1" ht="24">
      <c r="A537" s="66">
        <v>400</v>
      </c>
      <c r="B537" s="18" t="s">
        <v>2555</v>
      </c>
      <c r="C537" s="106" t="s">
        <v>2090</v>
      </c>
      <c r="D537" s="107" t="s">
        <v>4412</v>
      </c>
      <c r="E537" s="14">
        <v>181.254</v>
      </c>
      <c r="F537" s="99"/>
      <c r="G537" s="97">
        <f t="shared" si="17"/>
        <v>0</v>
      </c>
      <c r="H537" s="160" t="s">
        <v>620</v>
      </c>
    </row>
    <row r="538" spans="1:8" s="52" customFormat="1" ht="24">
      <c r="A538" s="66">
        <v>401</v>
      </c>
      <c r="B538" s="18" t="s">
        <v>2556</v>
      </c>
      <c r="C538" s="106" t="s">
        <v>2091</v>
      </c>
      <c r="D538" s="107" t="s">
        <v>4412</v>
      </c>
      <c r="E538" s="14">
        <v>323.244</v>
      </c>
      <c r="F538" s="99"/>
      <c r="G538" s="97">
        <f t="shared" si="17"/>
        <v>0</v>
      </c>
      <c r="H538" s="160" t="s">
        <v>620</v>
      </c>
    </row>
    <row r="539" spans="1:8" s="52" customFormat="1" ht="36">
      <c r="A539" s="66">
        <v>402</v>
      </c>
      <c r="B539" s="18" t="s">
        <v>2557</v>
      </c>
      <c r="C539" s="106" t="s">
        <v>2092</v>
      </c>
      <c r="D539" s="107" t="s">
        <v>4412</v>
      </c>
      <c r="E539" s="14">
        <v>467.145</v>
      </c>
      <c r="F539" s="99"/>
      <c r="G539" s="97">
        <f t="shared" si="17"/>
        <v>0</v>
      </c>
      <c r="H539" s="160" t="s">
        <v>620</v>
      </c>
    </row>
    <row r="540" spans="1:8" s="52" customFormat="1" ht="24">
      <c r="A540" s="66">
        <v>403</v>
      </c>
      <c r="B540" s="18" t="s">
        <v>2558</v>
      </c>
      <c r="C540" s="106" t="s">
        <v>2093</v>
      </c>
      <c r="D540" s="107" t="s">
        <v>4412</v>
      </c>
      <c r="E540" s="14">
        <v>2548.261</v>
      </c>
      <c r="F540" s="99"/>
      <c r="G540" s="97">
        <f t="shared" si="17"/>
        <v>0</v>
      </c>
      <c r="H540" s="160" t="s">
        <v>620</v>
      </c>
    </row>
    <row r="541" spans="1:8" s="52" customFormat="1" ht="24">
      <c r="A541" s="66">
        <v>404</v>
      </c>
      <c r="B541" s="18" t="s">
        <v>2559</v>
      </c>
      <c r="C541" s="106" t="s">
        <v>2094</v>
      </c>
      <c r="D541" s="107" t="s">
        <v>4412</v>
      </c>
      <c r="E541" s="14">
        <v>145.58</v>
      </c>
      <c r="F541" s="99"/>
      <c r="G541" s="97">
        <f t="shared" si="17"/>
        <v>0</v>
      </c>
      <c r="H541" s="160" t="s">
        <v>620</v>
      </c>
    </row>
    <row r="542" spans="1:8" s="52" customFormat="1" ht="24">
      <c r="A542" s="66">
        <v>405</v>
      </c>
      <c r="B542" s="13" t="s">
        <v>2560</v>
      </c>
      <c r="C542" s="106" t="s">
        <v>2095</v>
      </c>
      <c r="D542" s="107" t="s">
        <v>4412</v>
      </c>
      <c r="E542" s="34">
        <v>1747.924</v>
      </c>
      <c r="F542" s="99"/>
      <c r="G542" s="97">
        <f t="shared" si="17"/>
        <v>0</v>
      </c>
      <c r="H542" s="160" t="s">
        <v>620</v>
      </c>
    </row>
    <row r="543" spans="1:8" s="52" customFormat="1" ht="12">
      <c r="A543" s="66">
        <v>406</v>
      </c>
      <c r="B543" s="13" t="s">
        <v>2561</v>
      </c>
      <c r="C543" s="106" t="s">
        <v>2096</v>
      </c>
      <c r="D543" s="107" t="s">
        <v>4412</v>
      </c>
      <c r="E543" s="34">
        <v>541.021</v>
      </c>
      <c r="F543" s="99"/>
      <c r="G543" s="97">
        <f t="shared" si="17"/>
        <v>0</v>
      </c>
      <c r="H543" s="160" t="s">
        <v>620</v>
      </c>
    </row>
    <row r="544" spans="1:8" s="52" customFormat="1" ht="12">
      <c r="A544" s="66">
        <v>407</v>
      </c>
      <c r="B544" s="13" t="s">
        <v>2562</v>
      </c>
      <c r="C544" s="106" t="s">
        <v>2097</v>
      </c>
      <c r="D544" s="107" t="s">
        <v>4412</v>
      </c>
      <c r="E544" s="34">
        <v>19.131</v>
      </c>
      <c r="F544" s="99"/>
      <c r="G544" s="97">
        <f t="shared" si="17"/>
        <v>0</v>
      </c>
      <c r="H544" s="160" t="s">
        <v>620</v>
      </c>
    </row>
    <row r="545" spans="1:8" s="52" customFormat="1" ht="12">
      <c r="A545" s="66">
        <v>408</v>
      </c>
      <c r="B545" s="13" t="s">
        <v>2563</v>
      </c>
      <c r="C545" s="106" t="s">
        <v>2098</v>
      </c>
      <c r="D545" s="107" t="s">
        <v>4412</v>
      </c>
      <c r="E545" s="34">
        <v>130.949</v>
      </c>
      <c r="F545" s="99"/>
      <c r="G545" s="97">
        <f t="shared" si="17"/>
        <v>0</v>
      </c>
      <c r="H545" s="160" t="s">
        <v>620</v>
      </c>
    </row>
    <row r="546" spans="1:8" s="52" customFormat="1" ht="36">
      <c r="A546" s="66">
        <v>409</v>
      </c>
      <c r="B546" s="18" t="s">
        <v>2564</v>
      </c>
      <c r="C546" s="106" t="s">
        <v>2099</v>
      </c>
      <c r="D546" s="107" t="s">
        <v>4412</v>
      </c>
      <c r="E546" s="14">
        <v>845.819</v>
      </c>
      <c r="F546" s="99"/>
      <c r="G546" s="97">
        <f t="shared" si="17"/>
        <v>0</v>
      </c>
      <c r="H546" s="160" t="s">
        <v>620</v>
      </c>
    </row>
    <row r="547" spans="1:8" s="52" customFormat="1" ht="24">
      <c r="A547" s="66">
        <v>410</v>
      </c>
      <c r="B547" s="13" t="s">
        <v>2565</v>
      </c>
      <c r="C547" s="106" t="s">
        <v>2100</v>
      </c>
      <c r="D547" s="107" t="s">
        <v>3841</v>
      </c>
      <c r="E547" s="34">
        <v>1</v>
      </c>
      <c r="F547" s="99"/>
      <c r="G547" s="97">
        <f t="shared" si="17"/>
        <v>0</v>
      </c>
      <c r="H547" s="160" t="s">
        <v>620</v>
      </c>
    </row>
    <row r="548" spans="1:8" s="52" customFormat="1" ht="24">
      <c r="A548" s="66">
        <v>411</v>
      </c>
      <c r="B548" s="13" t="s">
        <v>2566</v>
      </c>
      <c r="C548" s="106" t="s">
        <v>2101</v>
      </c>
      <c r="D548" s="107" t="s">
        <v>4412</v>
      </c>
      <c r="E548" s="34">
        <v>105.138</v>
      </c>
      <c r="F548" s="99"/>
      <c r="G548" s="97">
        <f t="shared" si="17"/>
        <v>0</v>
      </c>
      <c r="H548" s="160" t="s">
        <v>620</v>
      </c>
    </row>
    <row r="549" spans="1:8" s="52" customFormat="1" ht="12">
      <c r="A549" s="66">
        <v>412</v>
      </c>
      <c r="B549" s="13" t="s">
        <v>2567</v>
      </c>
      <c r="C549" s="106" t="s">
        <v>2102</v>
      </c>
      <c r="D549" s="107" t="s">
        <v>4412</v>
      </c>
      <c r="E549" s="34">
        <v>51.333</v>
      </c>
      <c r="F549" s="99"/>
      <c r="G549" s="97">
        <f t="shared" si="17"/>
        <v>0</v>
      </c>
      <c r="H549" s="160" t="s">
        <v>620</v>
      </c>
    </row>
    <row r="550" spans="1:8" s="52" customFormat="1" ht="12">
      <c r="A550" s="66"/>
      <c r="B550" s="13" t="s">
        <v>2568</v>
      </c>
      <c r="C550" s="106" t="s">
        <v>2103</v>
      </c>
      <c r="D550" s="107"/>
      <c r="E550" s="34"/>
      <c r="F550" s="15"/>
      <c r="G550" s="97"/>
      <c r="H550" s="160"/>
    </row>
    <row r="551" spans="1:8" s="52" customFormat="1" ht="12">
      <c r="A551" s="66">
        <v>413</v>
      </c>
      <c r="B551" s="13" t="s">
        <v>2569</v>
      </c>
      <c r="C551" s="106" t="s">
        <v>2104</v>
      </c>
      <c r="D551" s="107" t="s">
        <v>4412</v>
      </c>
      <c r="E551" s="34">
        <v>851.626</v>
      </c>
      <c r="F551" s="99"/>
      <c r="G551" s="97">
        <f t="shared" si="17"/>
        <v>0</v>
      </c>
      <c r="H551" s="160" t="s">
        <v>620</v>
      </c>
    </row>
    <row r="552" spans="1:8" s="52" customFormat="1" ht="12">
      <c r="A552" s="66"/>
      <c r="B552" s="13" t="s">
        <v>2570</v>
      </c>
      <c r="C552" s="106" t="s">
        <v>2105</v>
      </c>
      <c r="D552" s="107"/>
      <c r="E552" s="34"/>
      <c r="F552" s="15"/>
      <c r="G552" s="97"/>
      <c r="H552" s="160"/>
    </row>
    <row r="553" spans="1:8" s="52" customFormat="1" ht="12">
      <c r="A553" s="66">
        <v>414</v>
      </c>
      <c r="B553" s="13" t="s">
        <v>2571</v>
      </c>
      <c r="C553" s="106" t="s">
        <v>2106</v>
      </c>
      <c r="D553" s="107" t="s">
        <v>4412</v>
      </c>
      <c r="E553" s="34">
        <v>32</v>
      </c>
      <c r="F553" s="99"/>
      <c r="G553" s="97">
        <f t="shared" si="17"/>
        <v>0</v>
      </c>
      <c r="H553" s="160" t="s">
        <v>620</v>
      </c>
    </row>
    <row r="554" spans="1:8" s="52" customFormat="1" ht="12">
      <c r="A554" s="66">
        <v>415</v>
      </c>
      <c r="B554" s="13" t="s">
        <v>2572</v>
      </c>
      <c r="C554" s="106" t="s">
        <v>2107</v>
      </c>
      <c r="D554" s="107" t="s">
        <v>4412</v>
      </c>
      <c r="E554" s="34">
        <v>15.635</v>
      </c>
      <c r="F554" s="99"/>
      <c r="G554" s="97">
        <f t="shared" si="17"/>
        <v>0</v>
      </c>
      <c r="H554" s="160" t="s">
        <v>620</v>
      </c>
    </row>
    <row r="555" spans="1:8" s="52" customFormat="1" ht="12">
      <c r="A555" s="66">
        <v>416</v>
      </c>
      <c r="B555" s="13" t="s">
        <v>2573</v>
      </c>
      <c r="C555" s="106" t="s">
        <v>2108</v>
      </c>
      <c r="D555" s="107" t="s">
        <v>4412</v>
      </c>
      <c r="E555" s="34">
        <v>36.9</v>
      </c>
      <c r="F555" s="99"/>
      <c r="G555" s="97">
        <f t="shared" si="17"/>
        <v>0</v>
      </c>
      <c r="H555" s="160" t="s">
        <v>620</v>
      </c>
    </row>
    <row r="556" spans="1:8" s="52" customFormat="1" ht="12">
      <c r="A556" s="66">
        <v>417</v>
      </c>
      <c r="B556" s="13" t="s">
        <v>2574</v>
      </c>
      <c r="C556" s="106" t="s">
        <v>2109</v>
      </c>
      <c r="D556" s="107" t="s">
        <v>4412</v>
      </c>
      <c r="E556" s="34">
        <v>18.128</v>
      </c>
      <c r="F556" s="99"/>
      <c r="G556" s="97">
        <f t="shared" si="17"/>
        <v>0</v>
      </c>
      <c r="H556" s="160" t="s">
        <v>620</v>
      </c>
    </row>
    <row r="557" spans="1:8" s="52" customFormat="1" ht="12">
      <c r="A557" s="66">
        <v>418</v>
      </c>
      <c r="B557" s="13" t="s">
        <v>2575</v>
      </c>
      <c r="C557" s="106" t="s">
        <v>2110</v>
      </c>
      <c r="D557" s="107" t="s">
        <v>4412</v>
      </c>
      <c r="E557" s="34">
        <v>72.704</v>
      </c>
      <c r="F557" s="99"/>
      <c r="G557" s="97">
        <f t="shared" si="17"/>
        <v>0</v>
      </c>
      <c r="H557" s="160" t="s">
        <v>620</v>
      </c>
    </row>
    <row r="558" spans="1:8" s="52" customFormat="1" ht="12">
      <c r="A558" s="66">
        <v>419</v>
      </c>
      <c r="B558" s="13" t="s">
        <v>2576</v>
      </c>
      <c r="C558" s="106" t="s">
        <v>2111</v>
      </c>
      <c r="D558" s="107" t="s">
        <v>4412</v>
      </c>
      <c r="E558" s="34">
        <v>104.028</v>
      </c>
      <c r="F558" s="99"/>
      <c r="G558" s="97">
        <f t="shared" si="17"/>
        <v>0</v>
      </c>
      <c r="H558" s="160" t="s">
        <v>620</v>
      </c>
    </row>
    <row r="559" spans="1:8" s="52" customFormat="1" ht="12">
      <c r="A559" s="66">
        <v>420</v>
      </c>
      <c r="B559" s="13" t="s">
        <v>2577</v>
      </c>
      <c r="C559" s="106" t="s">
        <v>2112</v>
      </c>
      <c r="D559" s="107" t="s">
        <v>4412</v>
      </c>
      <c r="E559" s="34">
        <v>58.774</v>
      </c>
      <c r="F559" s="99"/>
      <c r="G559" s="97">
        <f t="shared" si="17"/>
        <v>0</v>
      </c>
      <c r="H559" s="160" t="s">
        <v>620</v>
      </c>
    </row>
    <row r="560" spans="1:8" s="52" customFormat="1" ht="12">
      <c r="A560" s="66">
        <v>421</v>
      </c>
      <c r="B560" s="13" t="s">
        <v>2578</v>
      </c>
      <c r="C560" s="106" t="s">
        <v>2113</v>
      </c>
      <c r="D560" s="107" t="s">
        <v>4412</v>
      </c>
      <c r="E560" s="34">
        <v>81.1</v>
      </c>
      <c r="F560" s="99"/>
      <c r="G560" s="97">
        <f t="shared" si="17"/>
        <v>0</v>
      </c>
      <c r="H560" s="160" t="s">
        <v>620</v>
      </c>
    </row>
    <row r="561" spans="1:8" s="52" customFormat="1" ht="12">
      <c r="A561" s="66"/>
      <c r="B561" s="13" t="s">
        <v>2579</v>
      </c>
      <c r="C561" s="106" t="s">
        <v>2114</v>
      </c>
      <c r="D561" s="107"/>
      <c r="E561" s="34"/>
      <c r="F561" s="15"/>
      <c r="G561" s="97"/>
      <c r="H561" s="160"/>
    </row>
    <row r="562" spans="1:8" s="52" customFormat="1" ht="12">
      <c r="A562" s="66">
        <v>422</v>
      </c>
      <c r="B562" s="13" t="s">
        <v>2580</v>
      </c>
      <c r="C562" s="106" t="s">
        <v>2115</v>
      </c>
      <c r="D562" s="107" t="s">
        <v>3841</v>
      </c>
      <c r="E562" s="34">
        <v>150</v>
      </c>
      <c r="F562" s="99"/>
      <c r="G562" s="97">
        <f t="shared" si="17"/>
        <v>0</v>
      </c>
      <c r="H562" s="160" t="s">
        <v>620</v>
      </c>
    </row>
    <row r="563" spans="1:8" s="52" customFormat="1" ht="12">
      <c r="A563" s="66">
        <v>423</v>
      </c>
      <c r="B563" s="13" t="s">
        <v>2581</v>
      </c>
      <c r="C563" s="106" t="s">
        <v>2116</v>
      </c>
      <c r="D563" s="107" t="s">
        <v>3841</v>
      </c>
      <c r="E563" s="34">
        <v>25</v>
      </c>
      <c r="F563" s="99"/>
      <c r="G563" s="97">
        <f t="shared" si="17"/>
        <v>0</v>
      </c>
      <c r="H563" s="160" t="s">
        <v>620</v>
      </c>
    </row>
    <row r="564" spans="1:8" s="52" customFormat="1" ht="24">
      <c r="A564" s="66">
        <v>424</v>
      </c>
      <c r="B564" s="13" t="s">
        <v>2582</v>
      </c>
      <c r="C564" s="106" t="s">
        <v>2117</v>
      </c>
      <c r="D564" s="107" t="s">
        <v>3841</v>
      </c>
      <c r="E564" s="34">
        <v>18</v>
      </c>
      <c r="F564" s="99"/>
      <c r="G564" s="97">
        <f t="shared" si="17"/>
        <v>0</v>
      </c>
      <c r="H564" s="160" t="s">
        <v>620</v>
      </c>
    </row>
    <row r="565" spans="1:8" s="52" customFormat="1" ht="12">
      <c r="A565" s="66">
        <v>425</v>
      </c>
      <c r="B565" s="13" t="s">
        <v>2583</v>
      </c>
      <c r="C565" s="106" t="s">
        <v>2118</v>
      </c>
      <c r="D565" s="107" t="s">
        <v>3841</v>
      </c>
      <c r="E565" s="34">
        <v>15</v>
      </c>
      <c r="F565" s="99"/>
      <c r="G565" s="97">
        <f t="shared" si="17"/>
        <v>0</v>
      </c>
      <c r="H565" s="160" t="s">
        <v>620</v>
      </c>
    </row>
    <row r="566" spans="1:8" s="52" customFormat="1" ht="24">
      <c r="A566" s="66">
        <v>426</v>
      </c>
      <c r="B566" s="13" t="s">
        <v>2584</v>
      </c>
      <c r="C566" s="106" t="s">
        <v>2119</v>
      </c>
      <c r="D566" s="107" t="s">
        <v>3841</v>
      </c>
      <c r="E566" s="34">
        <v>64</v>
      </c>
      <c r="F566" s="99"/>
      <c r="G566" s="97">
        <f t="shared" si="17"/>
        <v>0</v>
      </c>
      <c r="H566" s="160" t="s">
        <v>620</v>
      </c>
    </row>
    <row r="567" spans="1:8" s="52" customFormat="1" ht="12">
      <c r="A567" s="66">
        <v>427</v>
      </c>
      <c r="B567" s="13" t="s">
        <v>2585</v>
      </c>
      <c r="C567" s="106" t="s">
        <v>2120</v>
      </c>
      <c r="D567" s="107" t="s">
        <v>3841</v>
      </c>
      <c r="E567" s="34">
        <v>7</v>
      </c>
      <c r="F567" s="99"/>
      <c r="G567" s="97">
        <f t="shared" si="17"/>
        <v>0</v>
      </c>
      <c r="H567" s="160" t="s">
        <v>620</v>
      </c>
    </row>
    <row r="568" spans="1:8" s="52" customFormat="1" ht="12">
      <c r="A568" s="66">
        <v>428</v>
      </c>
      <c r="B568" s="13" t="s">
        <v>2586</v>
      </c>
      <c r="C568" s="106" t="s">
        <v>2121</v>
      </c>
      <c r="D568" s="107" t="s">
        <v>3841</v>
      </c>
      <c r="E568" s="34">
        <v>15</v>
      </c>
      <c r="F568" s="99"/>
      <c r="G568" s="97">
        <f t="shared" si="17"/>
        <v>0</v>
      </c>
      <c r="H568" s="160" t="s">
        <v>620</v>
      </c>
    </row>
    <row r="569" spans="1:8" s="52" customFormat="1" ht="24">
      <c r="A569" s="66">
        <v>429</v>
      </c>
      <c r="B569" s="18" t="s">
        <v>2587</v>
      </c>
      <c r="C569" s="106" t="s">
        <v>2122</v>
      </c>
      <c r="D569" s="107" t="s">
        <v>3841</v>
      </c>
      <c r="E569" s="14">
        <v>43</v>
      </c>
      <c r="F569" s="99"/>
      <c r="G569" s="97">
        <f t="shared" si="17"/>
        <v>0</v>
      </c>
      <c r="H569" s="160" t="s">
        <v>620</v>
      </c>
    </row>
    <row r="570" spans="1:8" s="52" customFormat="1" ht="24">
      <c r="A570" s="66">
        <v>430</v>
      </c>
      <c r="B570" s="13" t="s">
        <v>2588</v>
      </c>
      <c r="C570" s="106" t="s">
        <v>2123</v>
      </c>
      <c r="D570" s="107" t="s">
        <v>3841</v>
      </c>
      <c r="E570" s="34">
        <v>30</v>
      </c>
      <c r="F570" s="99"/>
      <c r="G570" s="97">
        <f t="shared" si="17"/>
        <v>0</v>
      </c>
      <c r="H570" s="160" t="s">
        <v>620</v>
      </c>
    </row>
    <row r="571" spans="1:8" s="52" customFormat="1" ht="12">
      <c r="A571" s="66">
        <v>431</v>
      </c>
      <c r="B571" s="13" t="s">
        <v>2589</v>
      </c>
      <c r="C571" s="106" t="s">
        <v>2124</v>
      </c>
      <c r="D571" s="107" t="s">
        <v>3841</v>
      </c>
      <c r="E571" s="34">
        <v>269</v>
      </c>
      <c r="F571" s="99"/>
      <c r="G571" s="97">
        <f t="shared" si="17"/>
        <v>0</v>
      </c>
      <c r="H571" s="160" t="s">
        <v>620</v>
      </c>
    </row>
    <row r="572" spans="1:8" s="52" customFormat="1" ht="12">
      <c r="A572" s="66">
        <v>432</v>
      </c>
      <c r="B572" s="13" t="s">
        <v>2590</v>
      </c>
      <c r="C572" s="106" t="s">
        <v>2125</v>
      </c>
      <c r="D572" s="107" t="s">
        <v>3841</v>
      </c>
      <c r="E572" s="34">
        <v>17</v>
      </c>
      <c r="F572" s="99"/>
      <c r="G572" s="97">
        <f t="shared" si="17"/>
        <v>0</v>
      </c>
      <c r="H572" s="160" t="s">
        <v>620</v>
      </c>
    </row>
    <row r="573" spans="1:8" s="52" customFormat="1" ht="12">
      <c r="A573" s="59"/>
      <c r="B573" s="60"/>
      <c r="C573" s="176" t="s">
        <v>2126</v>
      </c>
      <c r="D573" s="176"/>
      <c r="E573" s="176"/>
      <c r="F573" s="176"/>
      <c r="G573" s="61">
        <f>SUM(G519:G572)</f>
        <v>0</v>
      </c>
      <c r="H573" s="160"/>
    </row>
    <row r="574" spans="1:8" s="52" customFormat="1" ht="12">
      <c r="A574" s="59"/>
      <c r="B574" s="60"/>
      <c r="C574" s="176" t="s">
        <v>2127</v>
      </c>
      <c r="D574" s="176"/>
      <c r="E574" s="176"/>
      <c r="F574" s="176"/>
      <c r="G574" s="61">
        <f>SUM(G573+G517)</f>
        <v>0</v>
      </c>
      <c r="H574" s="162"/>
    </row>
    <row r="575" spans="1:8" s="52" customFormat="1" ht="12">
      <c r="A575" s="59"/>
      <c r="B575" s="60"/>
      <c r="C575" s="64"/>
      <c r="D575" s="64"/>
      <c r="E575" s="64"/>
      <c r="F575" s="64"/>
      <c r="G575" s="64"/>
      <c r="H575" s="160"/>
    </row>
    <row r="576" spans="1:8" s="52" customFormat="1" ht="12">
      <c r="A576" s="59"/>
      <c r="B576" s="60"/>
      <c r="C576" s="64"/>
      <c r="D576" s="64"/>
      <c r="E576" s="64"/>
      <c r="F576" s="64"/>
      <c r="G576" s="64"/>
      <c r="H576" s="160"/>
    </row>
    <row r="577" spans="1:8" s="52" customFormat="1" ht="12">
      <c r="A577" s="48"/>
      <c r="B577" s="1" t="s">
        <v>2591</v>
      </c>
      <c r="C577" s="105" t="s">
        <v>2128</v>
      </c>
      <c r="D577" s="107"/>
      <c r="E577" s="10"/>
      <c r="F577" s="17"/>
      <c r="G577" s="16"/>
      <c r="H577" s="160"/>
    </row>
    <row r="578" spans="1:8" s="52" customFormat="1" ht="12">
      <c r="A578" s="66"/>
      <c r="B578" s="13" t="s">
        <v>2592</v>
      </c>
      <c r="C578" s="106" t="s">
        <v>2129</v>
      </c>
      <c r="D578" s="107"/>
      <c r="E578" s="34"/>
      <c r="F578" s="15"/>
      <c r="G578" s="16"/>
      <c r="H578" s="160"/>
    </row>
    <row r="579" spans="1:8" s="52" customFormat="1" ht="12">
      <c r="A579" s="66"/>
      <c r="B579" s="13" t="s">
        <v>2593</v>
      </c>
      <c r="C579" s="106" t="s">
        <v>2130</v>
      </c>
      <c r="D579" s="107"/>
      <c r="E579" s="34"/>
      <c r="F579" s="15"/>
      <c r="G579" s="16"/>
      <c r="H579" s="160"/>
    </row>
    <row r="580" spans="1:8" s="52" customFormat="1" ht="12">
      <c r="A580" s="66">
        <v>433</v>
      </c>
      <c r="B580" s="13" t="s">
        <v>2594</v>
      </c>
      <c r="C580" s="106" t="s">
        <v>2131</v>
      </c>
      <c r="D580" s="107" t="s">
        <v>4412</v>
      </c>
      <c r="E580" s="34">
        <v>426</v>
      </c>
      <c r="F580" s="99"/>
      <c r="G580" s="97">
        <f aca="true" t="shared" si="18" ref="G580:G587">SUM(E580*F580)</f>
        <v>0</v>
      </c>
      <c r="H580" s="160" t="s">
        <v>620</v>
      </c>
    </row>
    <row r="581" spans="1:8" s="52" customFormat="1" ht="24">
      <c r="A581" s="66">
        <v>434</v>
      </c>
      <c r="B581" s="13" t="s">
        <v>2595</v>
      </c>
      <c r="C581" s="106" t="s">
        <v>2132</v>
      </c>
      <c r="D581" s="107" t="s">
        <v>4412</v>
      </c>
      <c r="E581" s="34">
        <v>356</v>
      </c>
      <c r="F581" s="99"/>
      <c r="G581" s="97">
        <f t="shared" si="18"/>
        <v>0</v>
      </c>
      <c r="H581" s="160" t="s">
        <v>620</v>
      </c>
    </row>
    <row r="582" spans="1:8" s="52" customFormat="1" ht="24">
      <c r="A582" s="48">
        <v>435</v>
      </c>
      <c r="B582" s="13" t="s">
        <v>2596</v>
      </c>
      <c r="C582" s="106" t="s">
        <v>2133</v>
      </c>
      <c r="D582" s="107" t="s">
        <v>4412</v>
      </c>
      <c r="E582" s="34">
        <v>70</v>
      </c>
      <c r="F582" s="99"/>
      <c r="G582" s="97">
        <f t="shared" si="18"/>
        <v>0</v>
      </c>
      <c r="H582" s="160" t="s">
        <v>620</v>
      </c>
    </row>
    <row r="583" spans="1:8" s="52" customFormat="1" ht="24">
      <c r="A583" s="48">
        <v>436</v>
      </c>
      <c r="B583" s="13" t="s">
        <v>2597</v>
      </c>
      <c r="C583" s="106" t="s">
        <v>2134</v>
      </c>
      <c r="D583" s="107" t="s">
        <v>4412</v>
      </c>
      <c r="E583" s="34">
        <v>200</v>
      </c>
      <c r="F583" s="99"/>
      <c r="G583" s="97">
        <f t="shared" si="18"/>
        <v>0</v>
      </c>
      <c r="H583" s="160" t="s">
        <v>620</v>
      </c>
    </row>
    <row r="584" spans="1:8" s="52" customFormat="1" ht="24">
      <c r="A584" s="66">
        <v>437</v>
      </c>
      <c r="B584" s="13" t="s">
        <v>2598</v>
      </c>
      <c r="C584" s="106" t="s">
        <v>2135</v>
      </c>
      <c r="D584" s="107" t="s">
        <v>4412</v>
      </c>
      <c r="E584" s="34">
        <v>70</v>
      </c>
      <c r="F584" s="99"/>
      <c r="G584" s="97">
        <f t="shared" si="18"/>
        <v>0</v>
      </c>
      <c r="H584" s="160" t="s">
        <v>620</v>
      </c>
    </row>
    <row r="585" spans="1:8" s="52" customFormat="1" ht="24">
      <c r="A585" s="66">
        <v>438</v>
      </c>
      <c r="B585" s="13" t="s">
        <v>2599</v>
      </c>
      <c r="C585" s="106" t="s">
        <v>2136</v>
      </c>
      <c r="D585" s="107" t="s">
        <v>4412</v>
      </c>
      <c r="E585" s="34">
        <v>156</v>
      </c>
      <c r="F585" s="99"/>
      <c r="G585" s="97">
        <f t="shared" si="18"/>
        <v>0</v>
      </c>
      <c r="H585" s="160" t="s">
        <v>620</v>
      </c>
    </row>
    <row r="586" spans="1:8" s="52" customFormat="1" ht="12">
      <c r="A586" s="66">
        <v>439</v>
      </c>
      <c r="B586" s="13" t="s">
        <v>2600</v>
      </c>
      <c r="C586" s="106" t="s">
        <v>2137</v>
      </c>
      <c r="D586" s="107" t="s">
        <v>4413</v>
      </c>
      <c r="E586" s="34">
        <v>169.6</v>
      </c>
      <c r="F586" s="99"/>
      <c r="G586" s="97">
        <f t="shared" si="18"/>
        <v>0</v>
      </c>
      <c r="H586" s="160" t="s">
        <v>620</v>
      </c>
    </row>
    <row r="587" spans="1:8" s="52" customFormat="1" ht="12">
      <c r="A587" s="66">
        <v>440</v>
      </c>
      <c r="B587" s="13" t="s">
        <v>2601</v>
      </c>
      <c r="C587" s="106" t="s">
        <v>2138</v>
      </c>
      <c r="D587" s="107" t="s">
        <v>4413</v>
      </c>
      <c r="E587" s="34">
        <v>717.3</v>
      </c>
      <c r="F587" s="99"/>
      <c r="G587" s="97">
        <f t="shared" si="18"/>
        <v>0</v>
      </c>
      <c r="H587" s="160" t="s">
        <v>620</v>
      </c>
    </row>
    <row r="588" spans="1:8" s="52" customFormat="1" ht="12">
      <c r="A588" s="59"/>
      <c r="B588" s="60"/>
      <c r="C588" s="176" t="s">
        <v>2139</v>
      </c>
      <c r="D588" s="176"/>
      <c r="E588" s="176"/>
      <c r="F588" s="176"/>
      <c r="G588" s="61">
        <f>SUM(G577:G587)</f>
        <v>0</v>
      </c>
      <c r="H588" s="160"/>
    </row>
    <row r="589" spans="1:8" s="52" customFormat="1" ht="12">
      <c r="A589" s="59"/>
      <c r="B589" s="60"/>
      <c r="C589" s="64"/>
      <c r="D589" s="64"/>
      <c r="E589" s="64"/>
      <c r="F589" s="64"/>
      <c r="G589" s="64"/>
      <c r="H589" s="160"/>
    </row>
    <row r="590" spans="1:8" s="52" customFormat="1" ht="12">
      <c r="A590" s="48"/>
      <c r="B590" s="13" t="s">
        <v>2602</v>
      </c>
      <c r="C590" s="106" t="s">
        <v>2140</v>
      </c>
      <c r="D590" s="107"/>
      <c r="E590" s="34"/>
      <c r="F590" s="15"/>
      <c r="G590" s="16"/>
      <c r="H590" s="160"/>
    </row>
    <row r="591" spans="1:8" s="52" customFormat="1" ht="12">
      <c r="A591" s="66"/>
      <c r="B591" s="13" t="s">
        <v>2603</v>
      </c>
      <c r="C591" s="106" t="s">
        <v>2141</v>
      </c>
      <c r="D591" s="107"/>
      <c r="E591" s="34"/>
      <c r="F591" s="15"/>
      <c r="G591" s="16"/>
      <c r="H591" s="160"/>
    </row>
    <row r="592" spans="1:8" s="67" customFormat="1" ht="12" customHeight="1">
      <c r="A592" s="66">
        <v>441</v>
      </c>
      <c r="B592" s="18" t="s">
        <v>2604</v>
      </c>
      <c r="C592" s="106" t="s">
        <v>2142</v>
      </c>
      <c r="D592" s="107" t="s">
        <v>4412</v>
      </c>
      <c r="E592" s="14">
        <v>383.797</v>
      </c>
      <c r="F592" s="99"/>
      <c r="G592" s="97">
        <f>SUM(E592*F592)</f>
        <v>0</v>
      </c>
      <c r="H592" s="160" t="s">
        <v>620</v>
      </c>
    </row>
    <row r="593" spans="1:8" s="52" customFormat="1" ht="12">
      <c r="A593" s="66">
        <v>442</v>
      </c>
      <c r="B593" s="13" t="s">
        <v>2605</v>
      </c>
      <c r="C593" s="106" t="s">
        <v>2143</v>
      </c>
      <c r="D593" s="107" t="s">
        <v>4412</v>
      </c>
      <c r="E593" s="34">
        <v>357.049</v>
      </c>
      <c r="F593" s="99"/>
      <c r="G593" s="97">
        <f>SUM(E593*F593)</f>
        <v>0</v>
      </c>
      <c r="H593" s="160" t="s">
        <v>620</v>
      </c>
    </row>
    <row r="594" spans="1:8" s="52" customFormat="1" ht="24">
      <c r="A594" s="66">
        <v>443</v>
      </c>
      <c r="B594" s="13" t="s">
        <v>2606</v>
      </c>
      <c r="C594" s="106" t="s">
        <v>2144</v>
      </c>
      <c r="D594" s="107" t="s">
        <v>4412</v>
      </c>
      <c r="E594" s="34">
        <v>1033.149</v>
      </c>
      <c r="F594" s="99"/>
      <c r="G594" s="97">
        <f>SUM(E594*F594)</f>
        <v>0</v>
      </c>
      <c r="H594" s="160" t="s">
        <v>620</v>
      </c>
    </row>
    <row r="595" spans="1:8" s="52" customFormat="1" ht="24">
      <c r="A595" s="66">
        <v>444</v>
      </c>
      <c r="B595" s="13" t="s">
        <v>2607</v>
      </c>
      <c r="C595" s="106" t="s">
        <v>2145</v>
      </c>
      <c r="D595" s="107" t="s">
        <v>4412</v>
      </c>
      <c r="E595" s="34">
        <v>353.645</v>
      </c>
      <c r="F595" s="99"/>
      <c r="G595" s="97">
        <f>SUM(E595*F595)</f>
        <v>0</v>
      </c>
      <c r="H595" s="160" t="s">
        <v>620</v>
      </c>
    </row>
    <row r="596" spans="1:8" s="52" customFormat="1" ht="12">
      <c r="A596" s="66">
        <v>445</v>
      </c>
      <c r="B596" s="13" t="s">
        <v>2608</v>
      </c>
      <c r="C596" s="106" t="s">
        <v>2138</v>
      </c>
      <c r="D596" s="107" t="s">
        <v>4413</v>
      </c>
      <c r="E596" s="34">
        <v>1076.33</v>
      </c>
      <c r="F596" s="99"/>
      <c r="G596" s="97">
        <f>SUM(E596*F596)</f>
        <v>0</v>
      </c>
      <c r="H596" s="160" t="s">
        <v>620</v>
      </c>
    </row>
    <row r="597" spans="1:8" s="52" customFormat="1" ht="12">
      <c r="A597" s="59"/>
      <c r="B597" s="60"/>
      <c r="C597" s="176" t="s">
        <v>2146</v>
      </c>
      <c r="D597" s="176"/>
      <c r="E597" s="176"/>
      <c r="F597" s="176"/>
      <c r="G597" s="61">
        <f>SUM(G590:G596)</f>
        <v>0</v>
      </c>
      <c r="H597" s="160"/>
    </row>
    <row r="598" spans="1:8" s="52" customFormat="1" ht="12">
      <c r="A598" s="59"/>
      <c r="B598" s="60"/>
      <c r="C598" s="64"/>
      <c r="D598" s="64"/>
      <c r="E598" s="64"/>
      <c r="F598" s="64"/>
      <c r="G598" s="64"/>
      <c r="H598" s="160"/>
    </row>
    <row r="599" spans="1:8" s="52" customFormat="1" ht="10.5" customHeight="1">
      <c r="A599" s="48"/>
      <c r="B599" s="13" t="s">
        <v>2609</v>
      </c>
      <c r="C599" s="106" t="s">
        <v>2147</v>
      </c>
      <c r="D599" s="107"/>
      <c r="E599" s="34"/>
      <c r="F599" s="15"/>
      <c r="G599" s="16"/>
      <c r="H599" s="160"/>
    </row>
    <row r="600" spans="1:8" s="52" customFormat="1" ht="12">
      <c r="A600" s="66"/>
      <c r="B600" s="13" t="s">
        <v>2610</v>
      </c>
      <c r="C600" s="106" t="s">
        <v>2148</v>
      </c>
      <c r="D600" s="107"/>
      <c r="E600" s="34"/>
      <c r="F600" s="15"/>
      <c r="G600" s="16"/>
      <c r="H600" s="160"/>
    </row>
    <row r="601" spans="1:8" s="52" customFormat="1" ht="12">
      <c r="A601" s="66">
        <v>446</v>
      </c>
      <c r="B601" s="13" t="s">
        <v>2611</v>
      </c>
      <c r="C601" s="106" t="s">
        <v>2149</v>
      </c>
      <c r="D601" s="107" t="s">
        <v>4413</v>
      </c>
      <c r="E601" s="34">
        <v>332.09</v>
      </c>
      <c r="F601" s="99"/>
      <c r="G601" s="97">
        <f>SUM(E601*F601)</f>
        <v>0</v>
      </c>
      <c r="H601" s="160" t="s">
        <v>620</v>
      </c>
    </row>
    <row r="602" spans="1:8" s="52" customFormat="1" ht="12">
      <c r="A602" s="59"/>
      <c r="B602" s="60"/>
      <c r="C602" s="176" t="s">
        <v>2150</v>
      </c>
      <c r="D602" s="176"/>
      <c r="E602" s="176"/>
      <c r="F602" s="176"/>
      <c r="G602" s="61">
        <f>SUM(G599:G601)</f>
        <v>0</v>
      </c>
      <c r="H602" s="160"/>
    </row>
    <row r="603" spans="1:8" s="52" customFormat="1" ht="12">
      <c r="A603" s="59"/>
      <c r="B603" s="60"/>
      <c r="C603" s="176" t="s">
        <v>2151</v>
      </c>
      <c r="D603" s="176"/>
      <c r="E603" s="176"/>
      <c r="F603" s="176"/>
      <c r="G603" s="78">
        <f>SUM(G602+G597+G588)</f>
        <v>0</v>
      </c>
      <c r="H603" s="164"/>
    </row>
    <row r="604" spans="1:8" s="52" customFormat="1" ht="12">
      <c r="A604" s="59"/>
      <c r="B604" s="60"/>
      <c r="C604" s="64"/>
      <c r="D604" s="64"/>
      <c r="E604" s="64"/>
      <c r="F604" s="64"/>
      <c r="G604" s="64"/>
      <c r="H604" s="160"/>
    </row>
    <row r="605" spans="1:8" s="52" customFormat="1" ht="12">
      <c r="A605" s="59"/>
      <c r="B605" s="60"/>
      <c r="C605" s="64"/>
      <c r="D605" s="64"/>
      <c r="E605" s="64"/>
      <c r="F605" s="64"/>
      <c r="G605" s="64"/>
      <c r="H605" s="160"/>
    </row>
    <row r="606" spans="1:8" s="52" customFormat="1" ht="12">
      <c r="A606" s="48"/>
      <c r="B606" s="1" t="s">
        <v>2612</v>
      </c>
      <c r="C606" s="105" t="s">
        <v>2152</v>
      </c>
      <c r="D606" s="107"/>
      <c r="E606" s="10"/>
      <c r="F606" s="17"/>
      <c r="G606" s="16"/>
      <c r="H606" s="160"/>
    </row>
    <row r="607" spans="1:8" s="52" customFormat="1" ht="12">
      <c r="A607" s="66"/>
      <c r="B607" s="13" t="s">
        <v>2613</v>
      </c>
      <c r="C607" s="106" t="s">
        <v>2153</v>
      </c>
      <c r="D607" s="107"/>
      <c r="E607" s="34"/>
      <c r="F607" s="15"/>
      <c r="G607" s="16"/>
      <c r="H607" s="160"/>
    </row>
    <row r="608" spans="1:8" s="52" customFormat="1" ht="12">
      <c r="A608" s="66"/>
      <c r="B608" s="13" t="s">
        <v>2614</v>
      </c>
      <c r="C608" s="106" t="s">
        <v>2154</v>
      </c>
      <c r="D608" s="107"/>
      <c r="E608" s="34"/>
      <c r="F608" s="15"/>
      <c r="G608" s="16"/>
      <c r="H608" s="160"/>
    </row>
    <row r="609" spans="1:8" s="52" customFormat="1" ht="12">
      <c r="A609" s="66">
        <v>447</v>
      </c>
      <c r="B609" s="13" t="s">
        <v>2615</v>
      </c>
      <c r="C609" s="106" t="s">
        <v>2131</v>
      </c>
      <c r="D609" s="107" t="s">
        <v>4412</v>
      </c>
      <c r="E609" s="34">
        <v>9388.799</v>
      </c>
      <c r="F609" s="99"/>
      <c r="G609" s="97">
        <f aca="true" t="shared" si="19" ref="G609:G622">SUM(E609*F609)</f>
        <v>0</v>
      </c>
      <c r="H609" s="163" t="s">
        <v>624</v>
      </c>
    </row>
    <row r="610" spans="1:8" s="52" customFormat="1" ht="24">
      <c r="A610" s="66">
        <v>448</v>
      </c>
      <c r="B610" s="13" t="s">
        <v>2616</v>
      </c>
      <c r="C610" s="106" t="s">
        <v>2155</v>
      </c>
      <c r="D610" s="107" t="s">
        <v>4412</v>
      </c>
      <c r="E610" s="34">
        <v>3798.786</v>
      </c>
      <c r="F610" s="99"/>
      <c r="G610" s="97">
        <f t="shared" si="19"/>
        <v>0</v>
      </c>
      <c r="H610" s="163" t="s">
        <v>624</v>
      </c>
    </row>
    <row r="611" spans="1:8" s="52" customFormat="1" ht="12">
      <c r="A611" s="66">
        <v>449</v>
      </c>
      <c r="B611" s="13" t="s">
        <v>2617</v>
      </c>
      <c r="C611" s="106" t="s">
        <v>2156</v>
      </c>
      <c r="D611" s="107" t="s">
        <v>4412</v>
      </c>
      <c r="E611" s="34">
        <v>61.7</v>
      </c>
      <c r="F611" s="99"/>
      <c r="G611" s="97">
        <f t="shared" si="19"/>
        <v>0</v>
      </c>
      <c r="H611" s="163" t="s">
        <v>624</v>
      </c>
    </row>
    <row r="612" spans="1:8" s="52" customFormat="1" ht="24">
      <c r="A612" s="66"/>
      <c r="B612" s="13" t="s">
        <v>2618</v>
      </c>
      <c r="C612" s="106" t="s">
        <v>2157</v>
      </c>
      <c r="D612" s="107"/>
      <c r="E612" s="34"/>
      <c r="F612" s="15"/>
      <c r="G612" s="97"/>
      <c r="H612" s="160"/>
    </row>
    <row r="613" spans="1:8" s="52" customFormat="1" ht="12">
      <c r="A613" s="66">
        <v>450</v>
      </c>
      <c r="B613" s="13" t="s">
        <v>2619</v>
      </c>
      <c r="C613" s="106" t="s">
        <v>2158</v>
      </c>
      <c r="D613" s="107" t="s">
        <v>4412</v>
      </c>
      <c r="E613" s="34">
        <v>4299.474</v>
      </c>
      <c r="F613" s="99"/>
      <c r="G613" s="97">
        <f t="shared" si="19"/>
        <v>0</v>
      </c>
      <c r="H613" s="163" t="s">
        <v>624</v>
      </c>
    </row>
    <row r="614" spans="1:8" s="52" customFormat="1" ht="12">
      <c r="A614" s="66">
        <v>451</v>
      </c>
      <c r="B614" s="13" t="s">
        <v>2620</v>
      </c>
      <c r="C614" s="106" t="s">
        <v>2159</v>
      </c>
      <c r="D614" s="107" t="s">
        <v>4412</v>
      </c>
      <c r="E614" s="34">
        <v>49.23</v>
      </c>
      <c r="F614" s="99"/>
      <c r="G614" s="97">
        <f t="shared" si="19"/>
        <v>0</v>
      </c>
      <c r="H614" s="163" t="s">
        <v>624</v>
      </c>
    </row>
    <row r="615" spans="1:8" s="52" customFormat="1" ht="12">
      <c r="A615" s="66">
        <v>452</v>
      </c>
      <c r="B615" s="13" t="s">
        <v>2621</v>
      </c>
      <c r="C615" s="106" t="s">
        <v>2160</v>
      </c>
      <c r="D615" s="107" t="s">
        <v>4412</v>
      </c>
      <c r="E615" s="34">
        <v>2851.19</v>
      </c>
      <c r="F615" s="99"/>
      <c r="G615" s="97">
        <f t="shared" si="19"/>
        <v>0</v>
      </c>
      <c r="H615" s="163" t="s">
        <v>624</v>
      </c>
    </row>
    <row r="616" spans="1:8" s="52" customFormat="1" ht="24">
      <c r="A616" s="66">
        <v>453</v>
      </c>
      <c r="B616" s="13" t="s">
        <v>2622</v>
      </c>
      <c r="C616" s="106" t="s">
        <v>2161</v>
      </c>
      <c r="D616" s="107" t="s">
        <v>4412</v>
      </c>
      <c r="E616" s="34">
        <v>474.725</v>
      </c>
      <c r="F616" s="99"/>
      <c r="G616" s="97">
        <f t="shared" si="19"/>
        <v>0</v>
      </c>
      <c r="H616" s="163" t="s">
        <v>624</v>
      </c>
    </row>
    <row r="617" spans="1:8" s="52" customFormat="1" ht="24">
      <c r="A617" s="66">
        <v>454</v>
      </c>
      <c r="B617" s="13" t="s">
        <v>2623</v>
      </c>
      <c r="C617" s="106" t="s">
        <v>2162</v>
      </c>
      <c r="D617" s="107" t="s">
        <v>4412</v>
      </c>
      <c r="E617" s="34">
        <v>1102.515</v>
      </c>
      <c r="F617" s="99"/>
      <c r="G617" s="97">
        <f t="shared" si="19"/>
        <v>0</v>
      </c>
      <c r="H617" s="163" t="s">
        <v>624</v>
      </c>
    </row>
    <row r="618" spans="1:8" s="52" customFormat="1" ht="24">
      <c r="A618" s="66">
        <v>455</v>
      </c>
      <c r="B618" s="18" t="s">
        <v>2624</v>
      </c>
      <c r="C618" s="106" t="s">
        <v>2163</v>
      </c>
      <c r="D618" s="107" t="s">
        <v>4412</v>
      </c>
      <c r="E618" s="14">
        <v>1558.139</v>
      </c>
      <c r="F618" s="99"/>
      <c r="G618" s="97">
        <f t="shared" si="19"/>
        <v>0</v>
      </c>
      <c r="H618" s="163" t="s">
        <v>624</v>
      </c>
    </row>
    <row r="619" spans="1:8" s="52" customFormat="1" ht="24">
      <c r="A619" s="66">
        <v>456</v>
      </c>
      <c r="B619" s="13" t="s">
        <v>2625</v>
      </c>
      <c r="C619" s="106" t="s">
        <v>4404</v>
      </c>
      <c r="D619" s="107" t="s">
        <v>4412</v>
      </c>
      <c r="E619" s="34">
        <v>6310.1</v>
      </c>
      <c r="F619" s="99"/>
      <c r="G619" s="97">
        <f t="shared" si="19"/>
        <v>0</v>
      </c>
      <c r="H619" s="163" t="s">
        <v>624</v>
      </c>
    </row>
    <row r="620" spans="1:8" s="52" customFormat="1" ht="24">
      <c r="A620" s="66">
        <v>457</v>
      </c>
      <c r="B620" s="18" t="s">
        <v>2626</v>
      </c>
      <c r="C620" s="106" t="s">
        <v>4405</v>
      </c>
      <c r="D620" s="107" t="s">
        <v>4412</v>
      </c>
      <c r="E620" s="14">
        <v>247.198</v>
      </c>
      <c r="F620" s="99"/>
      <c r="G620" s="97">
        <f t="shared" si="19"/>
        <v>0</v>
      </c>
      <c r="H620" s="163" t="s">
        <v>624</v>
      </c>
    </row>
    <row r="621" spans="1:8" s="52" customFormat="1" ht="24">
      <c r="A621" s="66">
        <v>458</v>
      </c>
      <c r="B621" s="18" t="s">
        <v>2627</v>
      </c>
      <c r="C621" s="106" t="s">
        <v>4406</v>
      </c>
      <c r="D621" s="107" t="s">
        <v>4412</v>
      </c>
      <c r="E621" s="14">
        <v>154.8</v>
      </c>
      <c r="F621" s="99"/>
      <c r="G621" s="97">
        <f t="shared" si="19"/>
        <v>0</v>
      </c>
      <c r="H621" s="163" t="s">
        <v>624</v>
      </c>
    </row>
    <row r="622" spans="1:8" s="52" customFormat="1" ht="12">
      <c r="A622" s="66">
        <v>459</v>
      </c>
      <c r="B622" s="13" t="s">
        <v>2628</v>
      </c>
      <c r="C622" s="106" t="s">
        <v>4407</v>
      </c>
      <c r="D622" s="107" t="s">
        <v>4413</v>
      </c>
      <c r="E622" s="34">
        <v>6162.75</v>
      </c>
      <c r="F622" s="99"/>
      <c r="G622" s="97">
        <f t="shared" si="19"/>
        <v>0</v>
      </c>
      <c r="H622" s="163" t="s">
        <v>624</v>
      </c>
    </row>
    <row r="623" spans="1:8" s="52" customFormat="1" ht="12">
      <c r="A623" s="59"/>
      <c r="B623" s="60"/>
      <c r="C623" s="176" t="s">
        <v>4408</v>
      </c>
      <c r="D623" s="176"/>
      <c r="E623" s="176"/>
      <c r="F623" s="176"/>
      <c r="G623" s="61">
        <f>SUM(G606:G622)</f>
        <v>0</v>
      </c>
      <c r="H623" s="160"/>
    </row>
    <row r="624" spans="1:8" s="52" customFormat="1" ht="12">
      <c r="A624" s="59"/>
      <c r="B624" s="60"/>
      <c r="C624" s="64"/>
      <c r="D624" s="64"/>
      <c r="E624" s="64"/>
      <c r="F624" s="64"/>
      <c r="G624" s="64"/>
      <c r="H624" s="160"/>
    </row>
    <row r="625" spans="1:8" s="52" customFormat="1" ht="12">
      <c r="A625" s="48"/>
      <c r="B625" s="13" t="s">
        <v>2629</v>
      </c>
      <c r="C625" s="106" t="s">
        <v>4409</v>
      </c>
      <c r="D625" s="107"/>
      <c r="E625" s="34"/>
      <c r="F625" s="15"/>
      <c r="G625" s="16"/>
      <c r="H625" s="160"/>
    </row>
    <row r="626" spans="1:8" s="52" customFormat="1" ht="12">
      <c r="A626" s="66"/>
      <c r="B626" s="13" t="s">
        <v>2630</v>
      </c>
      <c r="C626" s="106" t="s">
        <v>4410</v>
      </c>
      <c r="D626" s="107"/>
      <c r="E626" s="34"/>
      <c r="F626" s="15"/>
      <c r="G626" s="16"/>
      <c r="H626" s="160"/>
    </row>
    <row r="627" spans="1:8" s="52" customFormat="1" ht="24">
      <c r="A627" s="66">
        <v>460</v>
      </c>
      <c r="B627" s="18" t="s">
        <v>2631</v>
      </c>
      <c r="C627" s="106" t="s">
        <v>4411</v>
      </c>
      <c r="D627" s="107" t="s">
        <v>4412</v>
      </c>
      <c r="E627" s="14">
        <v>1432.3</v>
      </c>
      <c r="F627" s="99"/>
      <c r="G627" s="97">
        <f aca="true" t="shared" si="20" ref="G627:G642">SUM(E627*F627)</f>
        <v>0</v>
      </c>
      <c r="H627" s="163" t="s">
        <v>624</v>
      </c>
    </row>
    <row r="628" spans="1:8" s="52" customFormat="1" ht="24">
      <c r="A628" s="66">
        <v>461</v>
      </c>
      <c r="B628" s="13" t="s">
        <v>2632</v>
      </c>
      <c r="C628" s="106" t="s">
        <v>6002</v>
      </c>
      <c r="D628" s="107" t="s">
        <v>4412</v>
      </c>
      <c r="E628" s="34">
        <v>1432.3</v>
      </c>
      <c r="F628" s="99"/>
      <c r="G628" s="97">
        <f t="shared" si="20"/>
        <v>0</v>
      </c>
      <c r="H628" s="163" t="s">
        <v>624</v>
      </c>
    </row>
    <row r="629" spans="1:8" s="52" customFormat="1" ht="12">
      <c r="A629" s="66">
        <v>462</v>
      </c>
      <c r="B629" s="13" t="s">
        <v>2633</v>
      </c>
      <c r="C629" s="106" t="s">
        <v>6003</v>
      </c>
      <c r="D629" s="107" t="s">
        <v>4412</v>
      </c>
      <c r="E629" s="34">
        <v>71.6</v>
      </c>
      <c r="F629" s="99"/>
      <c r="G629" s="97">
        <f t="shared" si="20"/>
        <v>0</v>
      </c>
      <c r="H629" s="163" t="s">
        <v>624</v>
      </c>
    </row>
    <row r="630" spans="1:8" s="52" customFormat="1" ht="12">
      <c r="A630" s="66">
        <v>463</v>
      </c>
      <c r="B630" s="13" t="s">
        <v>2634</v>
      </c>
      <c r="C630" s="106" t="s">
        <v>6004</v>
      </c>
      <c r="D630" s="107" t="s">
        <v>4412</v>
      </c>
      <c r="E630" s="34">
        <v>1503.9</v>
      </c>
      <c r="F630" s="99"/>
      <c r="G630" s="97">
        <f t="shared" si="20"/>
        <v>0</v>
      </c>
      <c r="H630" s="163" t="s">
        <v>624</v>
      </c>
    </row>
    <row r="631" spans="1:8" s="52" customFormat="1" ht="12">
      <c r="A631" s="66">
        <v>464</v>
      </c>
      <c r="B631" s="13" t="s">
        <v>2635</v>
      </c>
      <c r="C631" s="106" t="s">
        <v>6005</v>
      </c>
      <c r="D631" s="107" t="s">
        <v>4412</v>
      </c>
      <c r="E631" s="34">
        <v>1503.9</v>
      </c>
      <c r="F631" s="99"/>
      <c r="G631" s="97">
        <f t="shared" si="20"/>
        <v>0</v>
      </c>
      <c r="H631" s="163" t="s">
        <v>624</v>
      </c>
    </row>
    <row r="632" spans="1:8" s="52" customFormat="1" ht="12">
      <c r="A632" s="66">
        <v>465</v>
      </c>
      <c r="B632" s="13" t="s">
        <v>2636</v>
      </c>
      <c r="C632" s="106" t="s">
        <v>6006</v>
      </c>
      <c r="D632" s="107" t="s">
        <v>4412</v>
      </c>
      <c r="E632" s="34">
        <v>1503.9</v>
      </c>
      <c r="F632" s="99"/>
      <c r="G632" s="97">
        <f t="shared" si="20"/>
        <v>0</v>
      </c>
      <c r="H632" s="163" t="s">
        <v>624</v>
      </c>
    </row>
    <row r="633" spans="1:8" s="52" customFormat="1" ht="24">
      <c r="A633" s="66">
        <v>466</v>
      </c>
      <c r="B633" s="13" t="s">
        <v>2637</v>
      </c>
      <c r="C633" s="106" t="s">
        <v>6007</v>
      </c>
      <c r="D633" s="107" t="s">
        <v>4412</v>
      </c>
      <c r="E633" s="34">
        <v>1503.9</v>
      </c>
      <c r="F633" s="99"/>
      <c r="G633" s="97">
        <f t="shared" si="20"/>
        <v>0</v>
      </c>
      <c r="H633" s="163" t="s">
        <v>624</v>
      </c>
    </row>
    <row r="634" spans="1:8" s="52" customFormat="1" ht="12">
      <c r="A634" s="66"/>
      <c r="B634" s="13" t="s">
        <v>2638</v>
      </c>
      <c r="C634" s="106" t="s">
        <v>4409</v>
      </c>
      <c r="D634" s="107"/>
      <c r="E634" s="34"/>
      <c r="F634" s="15"/>
      <c r="G634" s="97"/>
      <c r="H634" s="160"/>
    </row>
    <row r="635" spans="1:8" s="52" customFormat="1" ht="12">
      <c r="A635" s="66">
        <v>467</v>
      </c>
      <c r="B635" s="13" t="s">
        <v>2639</v>
      </c>
      <c r="C635" s="106" t="s">
        <v>6008</v>
      </c>
      <c r="D635" s="107" t="s">
        <v>4412</v>
      </c>
      <c r="E635" s="34">
        <v>3982.4</v>
      </c>
      <c r="F635" s="99"/>
      <c r="G635" s="97">
        <f t="shared" si="20"/>
        <v>0</v>
      </c>
      <c r="H635" s="163" t="s">
        <v>624</v>
      </c>
    </row>
    <row r="636" spans="1:8" s="52" customFormat="1" ht="12">
      <c r="A636" s="66">
        <v>468</v>
      </c>
      <c r="B636" s="13" t="s">
        <v>2640</v>
      </c>
      <c r="C636" s="106" t="s">
        <v>6009</v>
      </c>
      <c r="D636" s="107" t="s">
        <v>4412</v>
      </c>
      <c r="E636" s="34">
        <v>2060.5</v>
      </c>
      <c r="F636" s="99"/>
      <c r="G636" s="97">
        <f t="shared" si="20"/>
        <v>0</v>
      </c>
      <c r="H636" s="163" t="s">
        <v>624</v>
      </c>
    </row>
    <row r="637" spans="1:8" s="52" customFormat="1" ht="12">
      <c r="A637" s="66">
        <v>469</v>
      </c>
      <c r="B637" s="13" t="s">
        <v>2641</v>
      </c>
      <c r="C637" s="106" t="s">
        <v>6010</v>
      </c>
      <c r="D637" s="107" t="s">
        <v>4412</v>
      </c>
      <c r="E637" s="34">
        <v>908</v>
      </c>
      <c r="F637" s="99"/>
      <c r="G637" s="97">
        <f t="shared" si="20"/>
        <v>0</v>
      </c>
      <c r="H637" s="163" t="s">
        <v>624</v>
      </c>
    </row>
    <row r="638" spans="1:8" s="52" customFormat="1" ht="12">
      <c r="A638" s="66">
        <v>470</v>
      </c>
      <c r="B638" s="13" t="s">
        <v>2642</v>
      </c>
      <c r="C638" s="106" t="s">
        <v>6011</v>
      </c>
      <c r="D638" s="107" t="s">
        <v>4412</v>
      </c>
      <c r="E638" s="34">
        <v>1013.9</v>
      </c>
      <c r="F638" s="99"/>
      <c r="G638" s="97">
        <f t="shared" si="20"/>
        <v>0</v>
      </c>
      <c r="H638" s="163" t="s">
        <v>624</v>
      </c>
    </row>
    <row r="639" spans="1:8" s="52" customFormat="1" ht="12">
      <c r="A639" s="66">
        <v>471</v>
      </c>
      <c r="B639" s="13" t="s">
        <v>2643</v>
      </c>
      <c r="C639" s="106" t="s">
        <v>6012</v>
      </c>
      <c r="D639" s="107" t="s">
        <v>4413</v>
      </c>
      <c r="E639" s="34">
        <v>1334.64</v>
      </c>
      <c r="F639" s="99"/>
      <c r="G639" s="97">
        <f t="shared" si="20"/>
        <v>0</v>
      </c>
      <c r="H639" s="163" t="s">
        <v>624</v>
      </c>
    </row>
    <row r="640" spans="1:8" s="52" customFormat="1" ht="12">
      <c r="A640" s="66">
        <v>472</v>
      </c>
      <c r="B640" s="13" t="s">
        <v>2644</v>
      </c>
      <c r="C640" s="106" t="s">
        <v>6013</v>
      </c>
      <c r="D640" s="107" t="s">
        <v>4413</v>
      </c>
      <c r="E640" s="34">
        <v>778.72</v>
      </c>
      <c r="F640" s="99"/>
      <c r="G640" s="97">
        <f t="shared" si="20"/>
        <v>0</v>
      </c>
      <c r="H640" s="163" t="s">
        <v>624</v>
      </c>
    </row>
    <row r="641" spans="1:8" s="52" customFormat="1" ht="12">
      <c r="A641" s="66">
        <v>473</v>
      </c>
      <c r="B641" s="13" t="s">
        <v>2645</v>
      </c>
      <c r="C641" s="106" t="s">
        <v>6014</v>
      </c>
      <c r="D641" s="107" t="s">
        <v>4413</v>
      </c>
      <c r="E641" s="34">
        <v>277.26</v>
      </c>
      <c r="F641" s="99"/>
      <c r="G641" s="97">
        <f t="shared" si="20"/>
        <v>0</v>
      </c>
      <c r="H641" s="163" t="s">
        <v>624</v>
      </c>
    </row>
    <row r="642" spans="1:8" s="52" customFormat="1" ht="12">
      <c r="A642" s="66">
        <v>474</v>
      </c>
      <c r="B642" s="13" t="s">
        <v>2646</v>
      </c>
      <c r="C642" s="106" t="s">
        <v>6015</v>
      </c>
      <c r="D642" s="107" t="s">
        <v>4412</v>
      </c>
      <c r="E642" s="34">
        <v>3982.4</v>
      </c>
      <c r="F642" s="99"/>
      <c r="G642" s="97">
        <f t="shared" si="20"/>
        <v>0</v>
      </c>
      <c r="H642" s="163" t="s">
        <v>624</v>
      </c>
    </row>
    <row r="643" spans="1:8" s="52" customFormat="1" ht="12">
      <c r="A643" s="59"/>
      <c r="B643" s="60"/>
      <c r="C643" s="176" t="s">
        <v>6016</v>
      </c>
      <c r="D643" s="176"/>
      <c r="E643" s="176"/>
      <c r="F643" s="176"/>
      <c r="G643" s="61">
        <f>SUM(G625:G642)</f>
        <v>0</v>
      </c>
      <c r="H643" s="160"/>
    </row>
    <row r="644" spans="1:8" s="52" customFormat="1" ht="12">
      <c r="A644" s="59"/>
      <c r="B644" s="60"/>
      <c r="C644" s="64"/>
      <c r="D644" s="64"/>
      <c r="E644" s="64"/>
      <c r="F644" s="64"/>
      <c r="G644" s="64"/>
      <c r="H644" s="160"/>
    </row>
    <row r="645" spans="1:8" s="52" customFormat="1" ht="12">
      <c r="A645" s="48"/>
      <c r="B645" s="13" t="s">
        <v>2647</v>
      </c>
      <c r="C645" s="106" t="s">
        <v>6017</v>
      </c>
      <c r="D645" s="107"/>
      <c r="E645" s="34"/>
      <c r="F645" s="15"/>
      <c r="G645" s="16"/>
      <c r="H645" s="160"/>
    </row>
    <row r="646" spans="1:8" s="52" customFormat="1" ht="12">
      <c r="A646" s="66"/>
      <c r="B646" s="13" t="s">
        <v>2648</v>
      </c>
      <c r="C646" s="106" t="s">
        <v>6018</v>
      </c>
      <c r="D646" s="107"/>
      <c r="E646" s="34"/>
      <c r="F646" s="15"/>
      <c r="G646" s="16"/>
      <c r="H646" s="160"/>
    </row>
    <row r="647" spans="1:8" s="52" customFormat="1" ht="12">
      <c r="A647" s="66">
        <v>475</v>
      </c>
      <c r="B647" s="13" t="s">
        <v>2649</v>
      </c>
      <c r="C647" s="106" t="s">
        <v>6019</v>
      </c>
      <c r="D647" s="107" t="s">
        <v>4412</v>
      </c>
      <c r="E647" s="34">
        <v>191.7</v>
      </c>
      <c r="F647" s="99"/>
      <c r="G647" s="97">
        <f>SUM(E647*F647)</f>
        <v>0</v>
      </c>
      <c r="H647" s="163" t="s">
        <v>624</v>
      </c>
    </row>
    <row r="648" spans="1:8" s="52" customFormat="1" ht="12">
      <c r="A648" s="66">
        <v>476</v>
      </c>
      <c r="B648" s="13" t="s">
        <v>2650</v>
      </c>
      <c r="C648" s="106" t="s">
        <v>6020</v>
      </c>
      <c r="D648" s="107" t="s">
        <v>4412</v>
      </c>
      <c r="E648" s="34">
        <v>191.7</v>
      </c>
      <c r="F648" s="99"/>
      <c r="G648" s="97">
        <f>SUM(E648*F648)</f>
        <v>0</v>
      </c>
      <c r="H648" s="163" t="s">
        <v>624</v>
      </c>
    </row>
    <row r="649" spans="1:8" s="52" customFormat="1" ht="12">
      <c r="A649" s="59"/>
      <c r="B649" s="60"/>
      <c r="C649" s="176" t="s">
        <v>6021</v>
      </c>
      <c r="D649" s="176"/>
      <c r="E649" s="176"/>
      <c r="F649" s="176"/>
      <c r="G649" s="61">
        <f>SUM(G645:G648)</f>
        <v>0</v>
      </c>
      <c r="H649" s="160"/>
    </row>
    <row r="650" spans="1:8" s="52" customFormat="1" ht="12">
      <c r="A650" s="59"/>
      <c r="B650" s="60"/>
      <c r="C650" s="64"/>
      <c r="D650" s="64"/>
      <c r="E650" s="64"/>
      <c r="F650" s="64"/>
      <c r="G650" s="64"/>
      <c r="H650" s="160"/>
    </row>
    <row r="651" spans="1:8" s="52" customFormat="1" ht="12">
      <c r="A651" s="48"/>
      <c r="B651" s="13" t="s">
        <v>2651</v>
      </c>
      <c r="C651" s="106" t="s">
        <v>6022</v>
      </c>
      <c r="D651" s="107"/>
      <c r="E651" s="34"/>
      <c r="F651" s="15"/>
      <c r="G651" s="16"/>
      <c r="H651" s="160"/>
    </row>
    <row r="652" spans="1:8" s="52" customFormat="1" ht="12">
      <c r="A652" s="66"/>
      <c r="B652" s="13" t="s">
        <v>2652</v>
      </c>
      <c r="C652" s="106" t="s">
        <v>6023</v>
      </c>
      <c r="D652" s="107"/>
      <c r="E652" s="34"/>
      <c r="F652" s="15"/>
      <c r="G652" s="16"/>
      <c r="H652" s="160"/>
    </row>
    <row r="653" spans="1:8" s="52" customFormat="1" ht="12">
      <c r="A653" s="66">
        <v>477</v>
      </c>
      <c r="B653" s="13" t="s">
        <v>2653</v>
      </c>
      <c r="C653" s="106" t="s">
        <v>6024</v>
      </c>
      <c r="D653" s="107" t="s">
        <v>4412</v>
      </c>
      <c r="E653" s="34">
        <v>71.6</v>
      </c>
      <c r="F653" s="99"/>
      <c r="G653" s="97">
        <f>SUM(E653*F653)</f>
        <v>0</v>
      </c>
      <c r="H653" s="163" t="s">
        <v>624</v>
      </c>
    </row>
    <row r="654" spans="1:8" s="52" customFormat="1" ht="12">
      <c r="A654" s="66">
        <v>478</v>
      </c>
      <c r="B654" s="13" t="s">
        <v>2654</v>
      </c>
      <c r="C654" s="106" t="s">
        <v>6025</v>
      </c>
      <c r="D654" s="107" t="s">
        <v>4412</v>
      </c>
      <c r="E654" s="34">
        <v>126.6</v>
      </c>
      <c r="F654" s="99"/>
      <c r="G654" s="97">
        <f>SUM(E654*F654)</f>
        <v>0</v>
      </c>
      <c r="H654" s="163" t="s">
        <v>624</v>
      </c>
    </row>
    <row r="655" spans="1:8" s="52" customFormat="1" ht="12">
      <c r="A655" s="59"/>
      <c r="B655" s="60"/>
      <c r="C655" s="176" t="s">
        <v>6026</v>
      </c>
      <c r="D655" s="176"/>
      <c r="E655" s="176"/>
      <c r="F655" s="176"/>
      <c r="G655" s="61">
        <f>SUM(G651:G654)</f>
        <v>0</v>
      </c>
      <c r="H655" s="160"/>
    </row>
    <row r="656" spans="1:8" s="52" customFormat="1" ht="12">
      <c r="A656" s="59"/>
      <c r="B656" s="60"/>
      <c r="C656" s="64"/>
      <c r="D656" s="64"/>
      <c r="E656" s="64"/>
      <c r="F656" s="64"/>
      <c r="G656" s="64"/>
      <c r="H656" s="160"/>
    </row>
    <row r="657" spans="1:8" s="52" customFormat="1" ht="12">
      <c r="A657" s="48"/>
      <c r="B657" s="13" t="s">
        <v>2655</v>
      </c>
      <c r="C657" s="106" t="s">
        <v>6027</v>
      </c>
      <c r="D657" s="107"/>
      <c r="E657" s="34"/>
      <c r="F657" s="15"/>
      <c r="G657" s="16"/>
      <c r="H657" s="160"/>
    </row>
    <row r="658" spans="1:8" s="52" customFormat="1" ht="12">
      <c r="A658" s="66"/>
      <c r="B658" s="13" t="s">
        <v>2656</v>
      </c>
      <c r="C658" s="106" t="s">
        <v>6028</v>
      </c>
      <c r="D658" s="107"/>
      <c r="E658" s="34"/>
      <c r="F658" s="15"/>
      <c r="G658" s="16"/>
      <c r="H658" s="160"/>
    </row>
    <row r="659" spans="1:8" s="52" customFormat="1" ht="24">
      <c r="A659" s="66">
        <v>479</v>
      </c>
      <c r="B659" s="13" t="s">
        <v>2657</v>
      </c>
      <c r="C659" s="106" t="s">
        <v>6029</v>
      </c>
      <c r="D659" s="107" t="s">
        <v>4412</v>
      </c>
      <c r="E659" s="34">
        <v>2554.686</v>
      </c>
      <c r="F659" s="99"/>
      <c r="G659" s="97">
        <f>SUM(E659*F659)</f>
        <v>0</v>
      </c>
      <c r="H659" s="163" t="s">
        <v>624</v>
      </c>
    </row>
    <row r="660" spans="1:8" s="52" customFormat="1" ht="24">
      <c r="A660" s="66">
        <v>480</v>
      </c>
      <c r="B660" s="13" t="s">
        <v>2658</v>
      </c>
      <c r="C660" s="106" t="s">
        <v>6030</v>
      </c>
      <c r="D660" s="107" t="s">
        <v>4412</v>
      </c>
      <c r="E660" s="34">
        <v>3037.134</v>
      </c>
      <c r="F660" s="99"/>
      <c r="G660" s="97">
        <f>SUM(E660*F660)</f>
        <v>0</v>
      </c>
      <c r="H660" s="163" t="s">
        <v>624</v>
      </c>
    </row>
    <row r="661" spans="1:8" s="52" customFormat="1" ht="12">
      <c r="A661" s="66">
        <v>481</v>
      </c>
      <c r="B661" s="13" t="s">
        <v>2659</v>
      </c>
      <c r="C661" s="106" t="s">
        <v>6031</v>
      </c>
      <c r="D661" s="107" t="s">
        <v>4412</v>
      </c>
      <c r="E661" s="34">
        <v>5122.012</v>
      </c>
      <c r="F661" s="99"/>
      <c r="G661" s="97">
        <f>SUM(E661*F661)</f>
        <v>0</v>
      </c>
      <c r="H661" s="163" t="s">
        <v>624</v>
      </c>
    </row>
    <row r="662" spans="1:8" s="52" customFormat="1" ht="12">
      <c r="A662" s="66">
        <v>482</v>
      </c>
      <c r="B662" s="13" t="s">
        <v>2660</v>
      </c>
      <c r="C662" s="106" t="s">
        <v>6032</v>
      </c>
      <c r="D662" s="107" t="s">
        <v>4412</v>
      </c>
      <c r="E662" s="34">
        <v>469.808</v>
      </c>
      <c r="F662" s="99"/>
      <c r="G662" s="97">
        <f>SUM(E662*F662)</f>
        <v>0</v>
      </c>
      <c r="H662" s="163" t="s">
        <v>624</v>
      </c>
    </row>
    <row r="663" spans="1:8" s="52" customFormat="1" ht="12">
      <c r="A663" s="66">
        <v>483</v>
      </c>
      <c r="B663" s="13" t="s">
        <v>2661</v>
      </c>
      <c r="C663" s="106" t="s">
        <v>6033</v>
      </c>
      <c r="D663" s="107" t="s">
        <v>4413</v>
      </c>
      <c r="E663" s="34">
        <v>439.71</v>
      </c>
      <c r="F663" s="99"/>
      <c r="G663" s="97">
        <f>SUM(E663*F663)</f>
        <v>0</v>
      </c>
      <c r="H663" s="163" t="s">
        <v>624</v>
      </c>
    </row>
    <row r="664" spans="1:8" s="52" customFormat="1" ht="12">
      <c r="A664" s="59"/>
      <c r="B664" s="60"/>
      <c r="C664" s="176" t="s">
        <v>6034</v>
      </c>
      <c r="D664" s="176"/>
      <c r="E664" s="176"/>
      <c r="F664" s="176"/>
      <c r="G664" s="61">
        <f>SUM(G657:G663)</f>
        <v>0</v>
      </c>
      <c r="H664" s="160"/>
    </row>
    <row r="665" spans="1:8" s="52" customFormat="1" ht="12">
      <c r="A665" s="59"/>
      <c r="B665" s="60"/>
      <c r="C665" s="64"/>
      <c r="D665" s="64"/>
      <c r="E665" s="64"/>
      <c r="F665" s="64"/>
      <c r="G665" s="64"/>
      <c r="H665" s="160"/>
    </row>
    <row r="666" spans="1:8" s="52" customFormat="1" ht="12">
      <c r="A666" s="48"/>
      <c r="B666" s="13" t="s">
        <v>2662</v>
      </c>
      <c r="C666" s="106" t="s">
        <v>6035</v>
      </c>
      <c r="D666" s="107"/>
      <c r="E666" s="34"/>
      <c r="F666" s="15"/>
      <c r="G666" s="16"/>
      <c r="H666" s="160"/>
    </row>
    <row r="667" spans="1:8" s="52" customFormat="1" ht="12">
      <c r="A667" s="66"/>
      <c r="B667" s="13" t="s">
        <v>2663</v>
      </c>
      <c r="C667" s="106" t="s">
        <v>6036</v>
      </c>
      <c r="D667" s="107"/>
      <c r="E667" s="34"/>
      <c r="F667" s="15"/>
      <c r="G667" s="16"/>
      <c r="H667" s="160"/>
    </row>
    <row r="668" spans="1:8" s="52" customFormat="1" ht="24">
      <c r="A668" s="66">
        <v>484</v>
      </c>
      <c r="B668" s="18" t="s">
        <v>2664</v>
      </c>
      <c r="C668" s="106" t="s">
        <v>6037</v>
      </c>
      <c r="D668" s="107" t="s">
        <v>4412</v>
      </c>
      <c r="E668" s="14">
        <v>141.6</v>
      </c>
      <c r="F668" s="99"/>
      <c r="G668" s="97">
        <f aca="true" t="shared" si="21" ref="G668:G701">SUM(E668*F668)</f>
        <v>0</v>
      </c>
      <c r="H668" s="163" t="s">
        <v>624</v>
      </c>
    </row>
    <row r="669" spans="1:8" s="52" customFormat="1" ht="24">
      <c r="A669" s="66">
        <v>485</v>
      </c>
      <c r="B669" s="18" t="s">
        <v>2665</v>
      </c>
      <c r="C669" s="106" t="s">
        <v>6038</v>
      </c>
      <c r="D669" s="107" t="s">
        <v>4412</v>
      </c>
      <c r="E669" s="14">
        <v>3673.7</v>
      </c>
      <c r="F669" s="99"/>
      <c r="G669" s="97">
        <f t="shared" si="21"/>
        <v>0</v>
      </c>
      <c r="H669" s="163" t="s">
        <v>624</v>
      </c>
    </row>
    <row r="670" spans="1:8" s="52" customFormat="1" ht="24">
      <c r="A670" s="66">
        <v>486</v>
      </c>
      <c r="B670" s="18" t="s">
        <v>2666</v>
      </c>
      <c r="C670" s="106" t="s">
        <v>6039</v>
      </c>
      <c r="D670" s="107" t="s">
        <v>4412</v>
      </c>
      <c r="E670" s="14">
        <v>15.4</v>
      </c>
      <c r="F670" s="99"/>
      <c r="G670" s="97">
        <f t="shared" si="21"/>
        <v>0</v>
      </c>
      <c r="H670" s="163" t="s">
        <v>624</v>
      </c>
    </row>
    <row r="671" spans="1:8" s="52" customFormat="1" ht="12">
      <c r="A671" s="66">
        <v>487</v>
      </c>
      <c r="B671" s="18" t="s">
        <v>2667</v>
      </c>
      <c r="C671" s="106" t="s">
        <v>6040</v>
      </c>
      <c r="D671" s="107" t="s">
        <v>4412</v>
      </c>
      <c r="E671" s="14">
        <v>404.2</v>
      </c>
      <c r="F671" s="99"/>
      <c r="G671" s="97">
        <f t="shared" si="21"/>
        <v>0</v>
      </c>
      <c r="H671" s="163" t="s">
        <v>624</v>
      </c>
    </row>
    <row r="672" spans="1:8" s="52" customFormat="1" ht="12">
      <c r="A672" s="66">
        <v>488</v>
      </c>
      <c r="B672" s="18" t="s">
        <v>2668</v>
      </c>
      <c r="C672" s="106" t="s">
        <v>6041</v>
      </c>
      <c r="D672" s="107" t="s">
        <v>4412</v>
      </c>
      <c r="E672" s="14">
        <v>553.7</v>
      </c>
      <c r="F672" s="99"/>
      <c r="G672" s="97">
        <f t="shared" si="21"/>
        <v>0</v>
      </c>
      <c r="H672" s="163" t="s">
        <v>624</v>
      </c>
    </row>
    <row r="673" spans="1:8" s="52" customFormat="1" ht="24">
      <c r="A673" s="48">
        <v>489</v>
      </c>
      <c r="B673" s="18" t="s">
        <v>2669</v>
      </c>
      <c r="C673" s="106" t="s">
        <v>6042</v>
      </c>
      <c r="D673" s="107" t="s">
        <v>4412</v>
      </c>
      <c r="E673" s="14">
        <v>85.2</v>
      </c>
      <c r="F673" s="99"/>
      <c r="G673" s="97">
        <f t="shared" si="21"/>
        <v>0</v>
      </c>
      <c r="H673" s="163" t="s">
        <v>624</v>
      </c>
    </row>
    <row r="674" spans="1:8" s="52" customFormat="1" ht="12">
      <c r="A674" s="66">
        <v>490</v>
      </c>
      <c r="B674" s="38" t="s">
        <v>2670</v>
      </c>
      <c r="C674" s="106" t="s">
        <v>6043</v>
      </c>
      <c r="D674" s="107" t="s">
        <v>4412</v>
      </c>
      <c r="E674" s="39">
        <v>568.9</v>
      </c>
      <c r="F674" s="99"/>
      <c r="G674" s="97">
        <f t="shared" si="21"/>
        <v>0</v>
      </c>
      <c r="H674" s="163" t="s">
        <v>624</v>
      </c>
    </row>
    <row r="675" spans="1:8" s="52" customFormat="1" ht="12">
      <c r="A675" s="66">
        <v>491</v>
      </c>
      <c r="B675" s="18" t="s">
        <v>2671</v>
      </c>
      <c r="C675" s="106" t="s">
        <v>6044</v>
      </c>
      <c r="D675" s="107" t="s">
        <v>4412</v>
      </c>
      <c r="E675" s="14">
        <v>191.7</v>
      </c>
      <c r="F675" s="99"/>
      <c r="G675" s="97">
        <f t="shared" si="21"/>
        <v>0</v>
      </c>
      <c r="H675" s="163" t="s">
        <v>624</v>
      </c>
    </row>
    <row r="676" spans="1:8" s="52" customFormat="1" ht="12">
      <c r="A676" s="66">
        <v>492</v>
      </c>
      <c r="B676" s="18" t="s">
        <v>2672</v>
      </c>
      <c r="C676" s="106" t="s">
        <v>6045</v>
      </c>
      <c r="D676" s="107" t="s">
        <v>4412</v>
      </c>
      <c r="E676" s="14">
        <v>354.3</v>
      </c>
      <c r="F676" s="99"/>
      <c r="G676" s="97">
        <f t="shared" si="21"/>
        <v>0</v>
      </c>
      <c r="H676" s="163" t="s">
        <v>624</v>
      </c>
    </row>
    <row r="677" spans="1:8" s="52" customFormat="1" ht="24">
      <c r="A677" s="66">
        <v>493</v>
      </c>
      <c r="B677" s="18" t="s">
        <v>2673</v>
      </c>
      <c r="C677" s="106" t="s">
        <v>6046</v>
      </c>
      <c r="D677" s="107" t="s">
        <v>4412</v>
      </c>
      <c r="E677" s="14">
        <v>100.9</v>
      </c>
      <c r="F677" s="99"/>
      <c r="G677" s="97">
        <f t="shared" si="21"/>
        <v>0</v>
      </c>
      <c r="H677" s="163" t="s">
        <v>624</v>
      </c>
    </row>
    <row r="678" spans="1:8" s="52" customFormat="1" ht="24">
      <c r="A678" s="66">
        <v>494</v>
      </c>
      <c r="B678" s="18" t="s">
        <v>2674</v>
      </c>
      <c r="C678" s="106" t="s">
        <v>6047</v>
      </c>
      <c r="D678" s="107" t="s">
        <v>4412</v>
      </c>
      <c r="E678" s="14">
        <v>492.8</v>
      </c>
      <c r="F678" s="99"/>
      <c r="G678" s="97">
        <f t="shared" si="21"/>
        <v>0</v>
      </c>
      <c r="H678" s="163" t="s">
        <v>624</v>
      </c>
    </row>
    <row r="679" spans="1:8" s="52" customFormat="1" ht="12">
      <c r="A679" s="66">
        <v>495</v>
      </c>
      <c r="B679" s="18" t="s">
        <v>2675</v>
      </c>
      <c r="C679" s="106" t="s">
        <v>6048</v>
      </c>
      <c r="D679" s="107" t="s">
        <v>4412</v>
      </c>
      <c r="E679" s="14">
        <v>139.299</v>
      </c>
      <c r="F679" s="99"/>
      <c r="G679" s="97">
        <f t="shared" si="21"/>
        <v>0</v>
      </c>
      <c r="H679" s="163" t="s">
        <v>624</v>
      </c>
    </row>
    <row r="680" spans="1:8" s="52" customFormat="1" ht="24">
      <c r="A680" s="66">
        <v>496</v>
      </c>
      <c r="B680" s="18" t="s">
        <v>2676</v>
      </c>
      <c r="C680" s="106" t="s">
        <v>6049</v>
      </c>
      <c r="D680" s="107" t="s">
        <v>4412</v>
      </c>
      <c r="E680" s="14">
        <v>393.5</v>
      </c>
      <c r="F680" s="99"/>
      <c r="G680" s="97">
        <f t="shared" si="21"/>
        <v>0</v>
      </c>
      <c r="H680" s="163" t="s">
        <v>624</v>
      </c>
    </row>
    <row r="681" spans="1:8" s="52" customFormat="1" ht="12">
      <c r="A681" s="66"/>
      <c r="B681" s="18" t="s">
        <v>2677</v>
      </c>
      <c r="C681" s="106" t="s">
        <v>6050</v>
      </c>
      <c r="D681" s="107"/>
      <c r="E681" s="14"/>
      <c r="F681" s="21"/>
      <c r="G681" s="97"/>
      <c r="H681" s="160"/>
    </row>
    <row r="682" spans="1:8" s="52" customFormat="1" ht="24">
      <c r="A682" s="66">
        <v>497</v>
      </c>
      <c r="B682" s="18" t="s">
        <v>2678</v>
      </c>
      <c r="C682" s="106" t="s">
        <v>6051</v>
      </c>
      <c r="D682" s="107" t="s">
        <v>4412</v>
      </c>
      <c r="E682" s="14">
        <v>2347.4</v>
      </c>
      <c r="F682" s="99"/>
      <c r="G682" s="97">
        <f t="shared" si="21"/>
        <v>0</v>
      </c>
      <c r="H682" s="163" t="s">
        <v>624</v>
      </c>
    </row>
    <row r="683" spans="1:8" s="52" customFormat="1" ht="12">
      <c r="A683" s="66">
        <v>498</v>
      </c>
      <c r="B683" s="18" t="s">
        <v>2679</v>
      </c>
      <c r="C683" s="106" t="s">
        <v>6052</v>
      </c>
      <c r="D683" s="107" t="s">
        <v>3841</v>
      </c>
      <c r="E683" s="14">
        <v>118</v>
      </c>
      <c r="F683" s="99"/>
      <c r="G683" s="97">
        <f t="shared" si="21"/>
        <v>0</v>
      </c>
      <c r="H683" s="163" t="s">
        <v>624</v>
      </c>
    </row>
    <row r="684" spans="1:8" s="52" customFormat="1" ht="24">
      <c r="A684" s="66">
        <v>499</v>
      </c>
      <c r="B684" s="18" t="s">
        <v>2680</v>
      </c>
      <c r="C684" s="106" t="s">
        <v>6053</v>
      </c>
      <c r="D684" s="107" t="s">
        <v>3841</v>
      </c>
      <c r="E684" s="14">
        <v>12</v>
      </c>
      <c r="F684" s="99"/>
      <c r="G684" s="97">
        <f t="shared" si="21"/>
        <v>0</v>
      </c>
      <c r="H684" s="163" t="s">
        <v>624</v>
      </c>
    </row>
    <row r="685" spans="1:8" s="52" customFormat="1" ht="12">
      <c r="A685" s="66">
        <v>500</v>
      </c>
      <c r="B685" s="18" t="s">
        <v>2681</v>
      </c>
      <c r="C685" s="106" t="s">
        <v>6054</v>
      </c>
      <c r="D685" s="107" t="s">
        <v>3841</v>
      </c>
      <c r="E685" s="14">
        <v>1</v>
      </c>
      <c r="F685" s="99"/>
      <c r="G685" s="97">
        <f t="shared" si="21"/>
        <v>0</v>
      </c>
      <c r="H685" s="163" t="s">
        <v>624</v>
      </c>
    </row>
    <row r="686" spans="1:8" s="52" customFormat="1" ht="12">
      <c r="A686" s="66">
        <v>501</v>
      </c>
      <c r="B686" s="18" t="s">
        <v>2682</v>
      </c>
      <c r="C686" s="106" t="s">
        <v>6055</v>
      </c>
      <c r="D686" s="107" t="s">
        <v>3841</v>
      </c>
      <c r="E686" s="14">
        <v>3</v>
      </c>
      <c r="F686" s="99"/>
      <c r="G686" s="97">
        <f t="shared" si="21"/>
        <v>0</v>
      </c>
      <c r="H686" s="163" t="s">
        <v>624</v>
      </c>
    </row>
    <row r="687" spans="1:8" s="52" customFormat="1" ht="12">
      <c r="A687" s="66">
        <v>502</v>
      </c>
      <c r="B687" s="18" t="s">
        <v>2683</v>
      </c>
      <c r="C687" s="106" t="s">
        <v>6056</v>
      </c>
      <c r="D687" s="107" t="s">
        <v>3841</v>
      </c>
      <c r="E687" s="14">
        <v>1</v>
      </c>
      <c r="F687" s="99"/>
      <c r="G687" s="97">
        <f t="shared" si="21"/>
        <v>0</v>
      </c>
      <c r="H687" s="163" t="s">
        <v>624</v>
      </c>
    </row>
    <row r="688" spans="1:8" s="52" customFormat="1" ht="24">
      <c r="A688" s="66">
        <v>503</v>
      </c>
      <c r="B688" s="18" t="s">
        <v>2684</v>
      </c>
      <c r="C688" s="106" t="s">
        <v>6057</v>
      </c>
      <c r="D688" s="107" t="s">
        <v>3841</v>
      </c>
      <c r="E688" s="14">
        <v>23</v>
      </c>
      <c r="F688" s="99"/>
      <c r="G688" s="97">
        <f t="shared" si="21"/>
        <v>0</v>
      </c>
      <c r="H688" s="163" t="s">
        <v>624</v>
      </c>
    </row>
    <row r="689" spans="1:8" s="52" customFormat="1" ht="24">
      <c r="A689" s="66">
        <v>504</v>
      </c>
      <c r="B689" s="18" t="s">
        <v>2685</v>
      </c>
      <c r="C689" s="106" t="s">
        <v>6058</v>
      </c>
      <c r="D689" s="107" t="s">
        <v>3841</v>
      </c>
      <c r="E689" s="14">
        <v>1</v>
      </c>
      <c r="F689" s="99"/>
      <c r="G689" s="97">
        <f t="shared" si="21"/>
        <v>0</v>
      </c>
      <c r="H689" s="163" t="s">
        <v>624</v>
      </c>
    </row>
    <row r="690" spans="1:8" s="52" customFormat="1" ht="12">
      <c r="A690" s="66">
        <v>505</v>
      </c>
      <c r="B690" s="18" t="s">
        <v>2686</v>
      </c>
      <c r="C690" s="106" t="s">
        <v>6059</v>
      </c>
      <c r="D690" s="107" t="s">
        <v>3841</v>
      </c>
      <c r="E690" s="14">
        <v>1</v>
      </c>
      <c r="F690" s="99"/>
      <c r="G690" s="97">
        <f t="shared" si="21"/>
        <v>0</v>
      </c>
      <c r="H690" s="163" t="s">
        <v>624</v>
      </c>
    </row>
    <row r="691" spans="1:8" s="52" customFormat="1" ht="24">
      <c r="A691" s="66">
        <v>506</v>
      </c>
      <c r="B691" s="18" t="s">
        <v>2687</v>
      </c>
      <c r="C691" s="106" t="s">
        <v>6060</v>
      </c>
      <c r="D691" s="107" t="s">
        <v>3841</v>
      </c>
      <c r="E691" s="14">
        <v>15</v>
      </c>
      <c r="F691" s="99"/>
      <c r="G691" s="97">
        <f t="shared" si="21"/>
        <v>0</v>
      </c>
      <c r="H691" s="163" t="s">
        <v>624</v>
      </c>
    </row>
    <row r="692" spans="1:8" s="52" customFormat="1" ht="24">
      <c r="A692" s="66">
        <v>507</v>
      </c>
      <c r="B692" s="18" t="s">
        <v>2688</v>
      </c>
      <c r="C692" s="106" t="s">
        <v>6061</v>
      </c>
      <c r="D692" s="107" t="s">
        <v>3841</v>
      </c>
      <c r="E692" s="14">
        <v>3</v>
      </c>
      <c r="F692" s="99"/>
      <c r="G692" s="97">
        <f t="shared" si="21"/>
        <v>0</v>
      </c>
      <c r="H692" s="163" t="s">
        <v>624</v>
      </c>
    </row>
    <row r="693" spans="1:8" s="52" customFormat="1" ht="12">
      <c r="A693" s="66">
        <v>508</v>
      </c>
      <c r="B693" s="18" t="s">
        <v>2689</v>
      </c>
      <c r="C693" s="106" t="s">
        <v>6062</v>
      </c>
      <c r="D693" s="107" t="s">
        <v>3841</v>
      </c>
      <c r="E693" s="14">
        <v>1</v>
      </c>
      <c r="F693" s="99"/>
      <c r="G693" s="97">
        <f t="shared" si="21"/>
        <v>0</v>
      </c>
      <c r="H693" s="163" t="s">
        <v>624</v>
      </c>
    </row>
    <row r="694" spans="1:8" s="52" customFormat="1" ht="12">
      <c r="A694" s="66">
        <v>509</v>
      </c>
      <c r="B694" s="18" t="s">
        <v>2690</v>
      </c>
      <c r="C694" s="106" t="s">
        <v>6063</v>
      </c>
      <c r="D694" s="107" t="s">
        <v>3841</v>
      </c>
      <c r="E694" s="14">
        <v>3</v>
      </c>
      <c r="F694" s="99"/>
      <c r="G694" s="97">
        <f t="shared" si="21"/>
        <v>0</v>
      </c>
      <c r="H694" s="163" t="s">
        <v>624</v>
      </c>
    </row>
    <row r="695" spans="1:8" s="52" customFormat="1" ht="12">
      <c r="A695" s="66">
        <v>510</v>
      </c>
      <c r="B695" s="18" t="s">
        <v>2691</v>
      </c>
      <c r="C695" s="106" t="s">
        <v>6064</v>
      </c>
      <c r="D695" s="107" t="s">
        <v>3841</v>
      </c>
      <c r="E695" s="14">
        <v>2</v>
      </c>
      <c r="F695" s="99"/>
      <c r="G695" s="97">
        <f t="shared" si="21"/>
        <v>0</v>
      </c>
      <c r="H695" s="163" t="s">
        <v>624</v>
      </c>
    </row>
    <row r="696" spans="1:8" s="52" customFormat="1" ht="12">
      <c r="A696" s="66">
        <v>511</v>
      </c>
      <c r="B696" s="18" t="s">
        <v>2692</v>
      </c>
      <c r="C696" s="106" t="s">
        <v>6065</v>
      </c>
      <c r="D696" s="107" t="s">
        <v>3841</v>
      </c>
      <c r="E696" s="14">
        <v>99</v>
      </c>
      <c r="F696" s="99"/>
      <c r="G696" s="97">
        <f t="shared" si="21"/>
        <v>0</v>
      </c>
      <c r="H696" s="163" t="s">
        <v>624</v>
      </c>
    </row>
    <row r="697" spans="1:8" s="52" customFormat="1" ht="24">
      <c r="A697" s="66">
        <v>512</v>
      </c>
      <c r="B697" s="18" t="s">
        <v>2693</v>
      </c>
      <c r="C697" s="106" t="s">
        <v>6066</v>
      </c>
      <c r="D697" s="107" t="s">
        <v>3841</v>
      </c>
      <c r="E697" s="14">
        <v>11</v>
      </c>
      <c r="F697" s="99"/>
      <c r="G697" s="97">
        <f t="shared" si="21"/>
        <v>0</v>
      </c>
      <c r="H697" s="163" t="s">
        <v>624</v>
      </c>
    </row>
    <row r="698" spans="1:8" s="52" customFormat="1" ht="12">
      <c r="A698" s="66">
        <v>513</v>
      </c>
      <c r="B698" s="18" t="s">
        <v>2694</v>
      </c>
      <c r="C698" s="106" t="s">
        <v>6067</v>
      </c>
      <c r="D698" s="107" t="s">
        <v>3841</v>
      </c>
      <c r="E698" s="14">
        <v>2</v>
      </c>
      <c r="F698" s="99"/>
      <c r="G698" s="97">
        <f t="shared" si="21"/>
        <v>0</v>
      </c>
      <c r="H698" s="163" t="s">
        <v>624</v>
      </c>
    </row>
    <row r="699" spans="1:8" s="52" customFormat="1" ht="12">
      <c r="A699" s="66">
        <v>514</v>
      </c>
      <c r="B699" s="18" t="s">
        <v>2695</v>
      </c>
      <c r="C699" s="106" t="s">
        <v>6068</v>
      </c>
      <c r="D699" s="107" t="s">
        <v>3841</v>
      </c>
      <c r="E699" s="14">
        <v>2</v>
      </c>
      <c r="F699" s="99"/>
      <c r="G699" s="97">
        <f t="shared" si="21"/>
        <v>0</v>
      </c>
      <c r="H699" s="163" t="s">
        <v>624</v>
      </c>
    </row>
    <row r="700" spans="1:8" s="52" customFormat="1" ht="12">
      <c r="A700" s="66"/>
      <c r="B700" s="18" t="s">
        <v>2696</v>
      </c>
      <c r="C700" s="106" t="s">
        <v>6069</v>
      </c>
      <c r="D700" s="107"/>
      <c r="E700" s="14"/>
      <c r="F700" s="21"/>
      <c r="G700" s="97"/>
      <c r="H700" s="160"/>
    </row>
    <row r="701" spans="1:8" s="52" customFormat="1" ht="12">
      <c r="A701" s="66">
        <v>515</v>
      </c>
      <c r="B701" s="18" t="s">
        <v>2697</v>
      </c>
      <c r="C701" s="106" t="s">
        <v>6070</v>
      </c>
      <c r="D701" s="107" t="s">
        <v>4412</v>
      </c>
      <c r="E701" s="14">
        <v>61.7</v>
      </c>
      <c r="F701" s="99"/>
      <c r="G701" s="97">
        <f t="shared" si="21"/>
        <v>0</v>
      </c>
      <c r="H701" s="163" t="s">
        <v>624</v>
      </c>
    </row>
    <row r="702" spans="1:8" s="52" customFormat="1" ht="12">
      <c r="A702" s="59"/>
      <c r="B702" s="60"/>
      <c r="C702" s="176" t="s">
        <v>6071</v>
      </c>
      <c r="D702" s="176"/>
      <c r="E702" s="176"/>
      <c r="F702" s="176"/>
      <c r="G702" s="61">
        <f>SUM(G666:G701)</f>
        <v>0</v>
      </c>
      <c r="H702" s="160"/>
    </row>
    <row r="703" spans="1:8" s="52" customFormat="1" ht="12">
      <c r="A703" s="79"/>
      <c r="B703" s="62"/>
      <c r="C703" s="176" t="s">
        <v>6072</v>
      </c>
      <c r="D703" s="176"/>
      <c r="E703" s="176"/>
      <c r="F703" s="176"/>
      <c r="G703" s="78">
        <f>SUM(G702+G664+G655+G649+G643+G623)</f>
        <v>0</v>
      </c>
      <c r="H703" s="160"/>
    </row>
    <row r="704" spans="1:8" s="52" customFormat="1" ht="12">
      <c r="A704" s="79"/>
      <c r="B704" s="62"/>
      <c r="C704" s="80"/>
      <c r="D704" s="80"/>
      <c r="E704" s="80"/>
      <c r="F704" s="80"/>
      <c r="G704" s="80"/>
      <c r="H704" s="160"/>
    </row>
    <row r="705" spans="1:8" s="52" customFormat="1" ht="12">
      <c r="A705" s="79"/>
      <c r="B705" s="62"/>
      <c r="C705" s="80"/>
      <c r="D705" s="80"/>
      <c r="E705" s="80"/>
      <c r="F705" s="80"/>
      <c r="G705" s="80"/>
      <c r="H705" s="160"/>
    </row>
    <row r="706" spans="1:8" s="52" customFormat="1" ht="12">
      <c r="A706" s="48"/>
      <c r="B706" s="1" t="s">
        <v>2698</v>
      </c>
      <c r="C706" s="105" t="s">
        <v>6073</v>
      </c>
      <c r="D706" s="107"/>
      <c r="E706" s="10"/>
      <c r="F706" s="17"/>
      <c r="G706" s="16"/>
      <c r="H706" s="160"/>
    </row>
    <row r="707" spans="1:8" s="52" customFormat="1" ht="24">
      <c r="A707" s="66"/>
      <c r="B707" s="13" t="s">
        <v>2699</v>
      </c>
      <c r="C707" s="106" t="s">
        <v>6074</v>
      </c>
      <c r="D707" s="107"/>
      <c r="E707" s="34"/>
      <c r="F707" s="15"/>
      <c r="G707" s="16"/>
      <c r="H707" s="160"/>
    </row>
    <row r="708" spans="1:8" s="52" customFormat="1" ht="12">
      <c r="A708" s="66"/>
      <c r="B708" s="13" t="s">
        <v>2700</v>
      </c>
      <c r="C708" s="106" t="s">
        <v>6075</v>
      </c>
      <c r="D708" s="107"/>
      <c r="E708" s="34"/>
      <c r="F708" s="15"/>
      <c r="G708" s="16"/>
      <c r="H708" s="160"/>
    </row>
    <row r="709" spans="1:8" s="52" customFormat="1" ht="12">
      <c r="A709" s="66">
        <v>516</v>
      </c>
      <c r="B709" s="13" t="s">
        <v>2701</v>
      </c>
      <c r="C709" s="106" t="s">
        <v>6076</v>
      </c>
      <c r="D709" s="107" t="s">
        <v>3841</v>
      </c>
      <c r="E709" s="34">
        <v>23</v>
      </c>
      <c r="F709" s="99"/>
      <c r="G709" s="97">
        <f aca="true" t="shared" si="22" ref="G709:G717">SUM(E709*F709)</f>
        <v>0</v>
      </c>
      <c r="H709" s="163" t="s">
        <v>624</v>
      </c>
    </row>
    <row r="710" spans="1:8" s="52" customFormat="1" ht="12">
      <c r="A710" s="66">
        <v>517</v>
      </c>
      <c r="B710" s="13" t="s">
        <v>2702</v>
      </c>
      <c r="C710" s="106" t="s">
        <v>6077</v>
      </c>
      <c r="D710" s="107" t="s">
        <v>3841</v>
      </c>
      <c r="E710" s="34">
        <v>4</v>
      </c>
      <c r="F710" s="99"/>
      <c r="G710" s="97">
        <f t="shared" si="22"/>
        <v>0</v>
      </c>
      <c r="H710" s="163" t="s">
        <v>624</v>
      </c>
    </row>
    <row r="711" spans="1:8" s="52" customFormat="1" ht="12">
      <c r="A711" s="66">
        <v>518</v>
      </c>
      <c r="B711" s="13" t="s">
        <v>2703</v>
      </c>
      <c r="C711" s="106" t="s">
        <v>6078</v>
      </c>
      <c r="D711" s="107" t="s">
        <v>3841</v>
      </c>
      <c r="E711" s="34">
        <v>13</v>
      </c>
      <c r="F711" s="99"/>
      <c r="G711" s="97">
        <f t="shared" si="22"/>
        <v>0</v>
      </c>
      <c r="H711" s="163" t="s">
        <v>624</v>
      </c>
    </row>
    <row r="712" spans="1:8" s="52" customFormat="1" ht="12">
      <c r="A712" s="66">
        <v>519</v>
      </c>
      <c r="B712" s="13" t="s">
        <v>2704</v>
      </c>
      <c r="C712" s="106" t="s">
        <v>6079</v>
      </c>
      <c r="D712" s="107" t="s">
        <v>3841</v>
      </c>
      <c r="E712" s="34">
        <v>22</v>
      </c>
      <c r="F712" s="99"/>
      <c r="G712" s="97">
        <f t="shared" si="22"/>
        <v>0</v>
      </c>
      <c r="H712" s="163" t="s">
        <v>624</v>
      </c>
    </row>
    <row r="713" spans="1:8" s="52" customFormat="1" ht="12">
      <c r="A713" s="66">
        <v>520</v>
      </c>
      <c r="B713" s="13" t="s">
        <v>2705</v>
      </c>
      <c r="C713" s="106" t="s">
        <v>6080</v>
      </c>
      <c r="D713" s="107" t="s">
        <v>3841</v>
      </c>
      <c r="E713" s="34">
        <v>2</v>
      </c>
      <c r="F713" s="99"/>
      <c r="G713" s="97">
        <f t="shared" si="22"/>
        <v>0</v>
      </c>
      <c r="H713" s="163" t="s">
        <v>624</v>
      </c>
    </row>
    <row r="714" spans="1:8" s="52" customFormat="1" ht="12">
      <c r="A714" s="66">
        <v>521</v>
      </c>
      <c r="B714" s="13" t="s">
        <v>2706</v>
      </c>
      <c r="C714" s="106" t="s">
        <v>6081</v>
      </c>
      <c r="D714" s="107" t="s">
        <v>3841</v>
      </c>
      <c r="E714" s="34">
        <v>1</v>
      </c>
      <c r="F714" s="99"/>
      <c r="G714" s="97">
        <f t="shared" si="22"/>
        <v>0</v>
      </c>
      <c r="H714" s="163" t="s">
        <v>624</v>
      </c>
    </row>
    <row r="715" spans="1:8" s="52" customFormat="1" ht="12">
      <c r="A715" s="66">
        <v>522</v>
      </c>
      <c r="B715" s="13" t="s">
        <v>2707</v>
      </c>
      <c r="C715" s="106" t="s">
        <v>6082</v>
      </c>
      <c r="D715" s="107" t="s">
        <v>3841</v>
      </c>
      <c r="E715" s="34">
        <v>4</v>
      </c>
      <c r="F715" s="99"/>
      <c r="G715" s="97">
        <f t="shared" si="22"/>
        <v>0</v>
      </c>
      <c r="H715" s="163" t="s">
        <v>624</v>
      </c>
    </row>
    <row r="716" spans="1:8" s="52" customFormat="1" ht="12">
      <c r="A716" s="66">
        <v>523</v>
      </c>
      <c r="B716" s="13" t="s">
        <v>2708</v>
      </c>
      <c r="C716" s="106" t="s">
        <v>6083</v>
      </c>
      <c r="D716" s="107" t="s">
        <v>3841</v>
      </c>
      <c r="E716" s="34">
        <v>5</v>
      </c>
      <c r="F716" s="99"/>
      <c r="G716" s="97">
        <f t="shared" si="22"/>
        <v>0</v>
      </c>
      <c r="H716" s="163" t="s">
        <v>624</v>
      </c>
    </row>
    <row r="717" spans="1:8" s="52" customFormat="1" ht="12">
      <c r="A717" s="66">
        <v>524</v>
      </c>
      <c r="B717" s="13" t="s">
        <v>2709</v>
      </c>
      <c r="C717" s="106" t="s">
        <v>6084</v>
      </c>
      <c r="D717" s="107" t="s">
        <v>3841</v>
      </c>
      <c r="E717" s="34">
        <v>5</v>
      </c>
      <c r="F717" s="99"/>
      <c r="G717" s="97">
        <f t="shared" si="22"/>
        <v>0</v>
      </c>
      <c r="H717" s="163" t="s">
        <v>624</v>
      </c>
    </row>
    <row r="718" spans="1:8" s="52" customFormat="1" ht="12">
      <c r="A718" s="59"/>
      <c r="B718" s="60"/>
      <c r="C718" s="176" t="s">
        <v>6085</v>
      </c>
      <c r="D718" s="176"/>
      <c r="E718" s="176"/>
      <c r="F718" s="176"/>
      <c r="G718" s="61">
        <f>SUM(G709:G717)</f>
        <v>0</v>
      </c>
      <c r="H718" s="160"/>
    </row>
    <row r="719" spans="1:8" s="52" customFormat="1" ht="12">
      <c r="A719" s="59"/>
      <c r="B719" s="60"/>
      <c r="C719" s="62"/>
      <c r="D719" s="62"/>
      <c r="E719" s="62"/>
      <c r="F719" s="62"/>
      <c r="G719" s="63"/>
      <c r="H719" s="160"/>
    </row>
    <row r="720" spans="1:8" s="52" customFormat="1" ht="12">
      <c r="A720" s="59"/>
      <c r="B720" s="60"/>
      <c r="C720" s="64"/>
      <c r="D720" s="64"/>
      <c r="E720" s="64"/>
      <c r="F720" s="64"/>
      <c r="G720" s="64"/>
      <c r="H720" s="160"/>
    </row>
    <row r="721" spans="1:8" s="52" customFormat="1" ht="24">
      <c r="A721" s="48"/>
      <c r="B721" s="1"/>
      <c r="C721" s="22" t="s">
        <v>6086</v>
      </c>
      <c r="D721" s="23"/>
      <c r="E721" s="2"/>
      <c r="F721" s="24"/>
      <c r="G721" s="16"/>
      <c r="H721" s="160"/>
    </row>
    <row r="722" spans="1:8" s="52" customFormat="1" ht="12">
      <c r="A722" s="66">
        <v>525</v>
      </c>
      <c r="B722" s="25" t="s">
        <v>2710</v>
      </c>
      <c r="C722" s="108" t="s">
        <v>6087</v>
      </c>
      <c r="D722" s="107" t="s">
        <v>3841</v>
      </c>
      <c r="E722" s="26">
        <v>2</v>
      </c>
      <c r="F722" s="99"/>
      <c r="G722" s="97">
        <f aca="true" t="shared" si="23" ref="G722:G785">SUM(E722*F722)</f>
        <v>0</v>
      </c>
      <c r="H722" s="160" t="s">
        <v>625</v>
      </c>
    </row>
    <row r="723" spans="1:8" s="52" customFormat="1" ht="12">
      <c r="A723" s="66">
        <v>526</v>
      </c>
      <c r="B723" s="25" t="s">
        <v>2711</v>
      </c>
      <c r="C723" s="108" t="s">
        <v>4650</v>
      </c>
      <c r="D723" s="107" t="s">
        <v>3841</v>
      </c>
      <c r="E723" s="26">
        <v>1</v>
      </c>
      <c r="F723" s="99"/>
      <c r="G723" s="97">
        <f t="shared" si="23"/>
        <v>0</v>
      </c>
      <c r="H723" s="160" t="s">
        <v>625</v>
      </c>
    </row>
    <row r="724" spans="1:8" s="52" customFormat="1" ht="12">
      <c r="A724" s="66">
        <v>527</v>
      </c>
      <c r="B724" s="25" t="s">
        <v>2712</v>
      </c>
      <c r="C724" s="108" t="s">
        <v>4651</v>
      </c>
      <c r="D724" s="107" t="s">
        <v>3841</v>
      </c>
      <c r="E724" s="26">
        <v>1</v>
      </c>
      <c r="F724" s="99"/>
      <c r="G724" s="97">
        <f t="shared" si="23"/>
        <v>0</v>
      </c>
      <c r="H724" s="160" t="s">
        <v>625</v>
      </c>
    </row>
    <row r="725" spans="1:8" s="52" customFormat="1" ht="12">
      <c r="A725" s="66">
        <v>528</v>
      </c>
      <c r="B725" s="25" t="s">
        <v>2713</v>
      </c>
      <c r="C725" s="108" t="s">
        <v>4652</v>
      </c>
      <c r="D725" s="107" t="s">
        <v>3841</v>
      </c>
      <c r="E725" s="26">
        <v>26</v>
      </c>
      <c r="F725" s="99"/>
      <c r="G725" s="97">
        <f t="shared" si="23"/>
        <v>0</v>
      </c>
      <c r="H725" s="160" t="s">
        <v>625</v>
      </c>
    </row>
    <row r="726" spans="1:8" s="52" customFormat="1" ht="12">
      <c r="A726" s="66">
        <v>529</v>
      </c>
      <c r="B726" s="25" t="s">
        <v>2714</v>
      </c>
      <c r="C726" s="108" t="s">
        <v>4653</v>
      </c>
      <c r="D726" s="107" t="s">
        <v>3841</v>
      </c>
      <c r="E726" s="26">
        <v>2</v>
      </c>
      <c r="F726" s="99"/>
      <c r="G726" s="97">
        <f t="shared" si="23"/>
        <v>0</v>
      </c>
      <c r="H726" s="160" t="s">
        <v>625</v>
      </c>
    </row>
    <row r="727" spans="1:8" s="52" customFormat="1" ht="12">
      <c r="A727" s="66">
        <v>530</v>
      </c>
      <c r="B727" s="25" t="s">
        <v>2715</v>
      </c>
      <c r="C727" s="108" t="s">
        <v>4654</v>
      </c>
      <c r="D727" s="107" t="s">
        <v>3841</v>
      </c>
      <c r="E727" s="26">
        <v>2</v>
      </c>
      <c r="F727" s="99"/>
      <c r="G727" s="97">
        <f t="shared" si="23"/>
        <v>0</v>
      </c>
      <c r="H727" s="160" t="s">
        <v>625</v>
      </c>
    </row>
    <row r="728" spans="1:8" s="52" customFormat="1" ht="12">
      <c r="A728" s="66">
        <v>531</v>
      </c>
      <c r="B728" s="25" t="s">
        <v>2716</v>
      </c>
      <c r="C728" s="108" t="s">
        <v>4655</v>
      </c>
      <c r="D728" s="107" t="s">
        <v>3841</v>
      </c>
      <c r="E728" s="26">
        <v>31</v>
      </c>
      <c r="F728" s="99"/>
      <c r="G728" s="97">
        <f t="shared" si="23"/>
        <v>0</v>
      </c>
      <c r="H728" s="160" t="s">
        <v>625</v>
      </c>
    </row>
    <row r="729" spans="1:8" s="52" customFormat="1" ht="12">
      <c r="A729" s="66">
        <v>532</v>
      </c>
      <c r="B729" s="25" t="s">
        <v>2717</v>
      </c>
      <c r="C729" s="108" t="s">
        <v>4656</v>
      </c>
      <c r="D729" s="107" t="s">
        <v>3841</v>
      </c>
      <c r="E729" s="26">
        <v>18</v>
      </c>
      <c r="F729" s="99"/>
      <c r="G729" s="97">
        <f t="shared" si="23"/>
        <v>0</v>
      </c>
      <c r="H729" s="160" t="s">
        <v>625</v>
      </c>
    </row>
    <row r="730" spans="1:8" s="52" customFormat="1" ht="12">
      <c r="A730" s="66">
        <v>533</v>
      </c>
      <c r="B730" s="25" t="s">
        <v>2718</v>
      </c>
      <c r="C730" s="108" t="s">
        <v>4657</v>
      </c>
      <c r="D730" s="107" t="s">
        <v>3841</v>
      </c>
      <c r="E730" s="26">
        <v>4</v>
      </c>
      <c r="F730" s="99"/>
      <c r="G730" s="97">
        <f t="shared" si="23"/>
        <v>0</v>
      </c>
      <c r="H730" s="160" t="s">
        <v>625</v>
      </c>
    </row>
    <row r="731" spans="1:8" s="52" customFormat="1" ht="12">
      <c r="A731" s="66">
        <v>534</v>
      </c>
      <c r="B731" s="25" t="s">
        <v>2719</v>
      </c>
      <c r="C731" s="108" t="s">
        <v>4658</v>
      </c>
      <c r="D731" s="107" t="s">
        <v>3841</v>
      </c>
      <c r="E731" s="26">
        <v>18</v>
      </c>
      <c r="F731" s="99"/>
      <c r="G731" s="97">
        <f t="shared" si="23"/>
        <v>0</v>
      </c>
      <c r="H731" s="160" t="s">
        <v>625</v>
      </c>
    </row>
    <row r="732" spans="1:8" s="52" customFormat="1" ht="12">
      <c r="A732" s="66">
        <v>535</v>
      </c>
      <c r="B732" s="25" t="s">
        <v>2720</v>
      </c>
      <c r="C732" s="108" t="s">
        <v>4659</v>
      </c>
      <c r="D732" s="107" t="s">
        <v>3841</v>
      </c>
      <c r="E732" s="26">
        <v>16</v>
      </c>
      <c r="F732" s="99"/>
      <c r="G732" s="97">
        <f t="shared" si="23"/>
        <v>0</v>
      </c>
      <c r="H732" s="160" t="s">
        <v>625</v>
      </c>
    </row>
    <row r="733" spans="1:8" s="52" customFormat="1" ht="12">
      <c r="A733" s="66">
        <v>536</v>
      </c>
      <c r="B733" s="25" t="s">
        <v>2721</v>
      </c>
      <c r="C733" s="108" t="s">
        <v>4660</v>
      </c>
      <c r="D733" s="107" t="s">
        <v>3841</v>
      </c>
      <c r="E733" s="26">
        <v>4</v>
      </c>
      <c r="F733" s="99"/>
      <c r="G733" s="97">
        <f t="shared" si="23"/>
        <v>0</v>
      </c>
      <c r="H733" s="160" t="s">
        <v>625</v>
      </c>
    </row>
    <row r="734" spans="1:8" s="52" customFormat="1" ht="12">
      <c r="A734" s="66">
        <v>537</v>
      </c>
      <c r="B734" s="25" t="s">
        <v>2722</v>
      </c>
      <c r="C734" s="108" t="s">
        <v>4661</v>
      </c>
      <c r="D734" s="107" t="s">
        <v>3841</v>
      </c>
      <c r="E734" s="26">
        <v>2</v>
      </c>
      <c r="F734" s="99"/>
      <c r="G734" s="97">
        <f t="shared" si="23"/>
        <v>0</v>
      </c>
      <c r="H734" s="160" t="s">
        <v>625</v>
      </c>
    </row>
    <row r="735" spans="1:8" s="52" customFormat="1" ht="12">
      <c r="A735" s="66">
        <v>538</v>
      </c>
      <c r="B735" s="25" t="s">
        <v>2723</v>
      </c>
      <c r="C735" s="108" t="s">
        <v>4662</v>
      </c>
      <c r="D735" s="107" t="s">
        <v>3841</v>
      </c>
      <c r="E735" s="26">
        <v>2</v>
      </c>
      <c r="F735" s="99"/>
      <c r="G735" s="97">
        <f t="shared" si="23"/>
        <v>0</v>
      </c>
      <c r="H735" s="160" t="s">
        <v>625</v>
      </c>
    </row>
    <row r="736" spans="1:8" s="52" customFormat="1" ht="12">
      <c r="A736" s="66">
        <v>539</v>
      </c>
      <c r="B736" s="25" t="s">
        <v>2724</v>
      </c>
      <c r="C736" s="108" t="s">
        <v>4663</v>
      </c>
      <c r="D736" s="107" t="s">
        <v>3841</v>
      </c>
      <c r="E736" s="26">
        <v>2</v>
      </c>
      <c r="F736" s="99"/>
      <c r="G736" s="97">
        <f t="shared" si="23"/>
        <v>0</v>
      </c>
      <c r="H736" s="160" t="s">
        <v>625</v>
      </c>
    </row>
    <row r="737" spans="1:8" s="52" customFormat="1" ht="12">
      <c r="A737" s="66">
        <v>540</v>
      </c>
      <c r="B737" s="25" t="s">
        <v>2725</v>
      </c>
      <c r="C737" s="108" t="s">
        <v>4664</v>
      </c>
      <c r="D737" s="107" t="s">
        <v>3841</v>
      </c>
      <c r="E737" s="26">
        <v>8</v>
      </c>
      <c r="F737" s="99"/>
      <c r="G737" s="97">
        <f t="shared" si="23"/>
        <v>0</v>
      </c>
      <c r="H737" s="160" t="s">
        <v>625</v>
      </c>
    </row>
    <row r="738" spans="1:8" s="52" customFormat="1" ht="12">
      <c r="A738" s="66">
        <v>541</v>
      </c>
      <c r="B738" s="25" t="s">
        <v>2726</v>
      </c>
      <c r="C738" s="108" t="s">
        <v>4665</v>
      </c>
      <c r="D738" s="107" t="s">
        <v>3841</v>
      </c>
      <c r="E738" s="26">
        <v>2</v>
      </c>
      <c r="F738" s="99"/>
      <c r="G738" s="97">
        <f t="shared" si="23"/>
        <v>0</v>
      </c>
      <c r="H738" s="160" t="s">
        <v>625</v>
      </c>
    </row>
    <row r="739" spans="1:8" s="52" customFormat="1" ht="12">
      <c r="A739" s="66">
        <v>542</v>
      </c>
      <c r="B739" s="25" t="s">
        <v>2727</v>
      </c>
      <c r="C739" s="108" t="s">
        <v>4666</v>
      </c>
      <c r="D739" s="107" t="s">
        <v>3841</v>
      </c>
      <c r="E739" s="26">
        <v>2</v>
      </c>
      <c r="F739" s="99"/>
      <c r="G739" s="97">
        <f t="shared" si="23"/>
        <v>0</v>
      </c>
      <c r="H739" s="160" t="s">
        <v>625</v>
      </c>
    </row>
    <row r="740" spans="1:8" s="52" customFormat="1" ht="12">
      <c r="A740" s="66">
        <v>543</v>
      </c>
      <c r="B740" s="25" t="s">
        <v>2728</v>
      </c>
      <c r="C740" s="108" t="s">
        <v>4667</v>
      </c>
      <c r="D740" s="107" t="s">
        <v>3841</v>
      </c>
      <c r="E740" s="26">
        <v>1</v>
      </c>
      <c r="F740" s="99"/>
      <c r="G740" s="97">
        <f t="shared" si="23"/>
        <v>0</v>
      </c>
      <c r="H740" s="160" t="s">
        <v>625</v>
      </c>
    </row>
    <row r="741" spans="1:8" s="52" customFormat="1" ht="12">
      <c r="A741" s="66">
        <v>544</v>
      </c>
      <c r="B741" s="25" t="s">
        <v>2729</v>
      </c>
      <c r="C741" s="108" t="s">
        <v>4668</v>
      </c>
      <c r="D741" s="107" t="s">
        <v>3841</v>
      </c>
      <c r="E741" s="26">
        <v>3</v>
      </c>
      <c r="F741" s="99"/>
      <c r="G741" s="97">
        <f t="shared" si="23"/>
        <v>0</v>
      </c>
      <c r="H741" s="160" t="s">
        <v>625</v>
      </c>
    </row>
    <row r="742" spans="1:8" s="52" customFormat="1" ht="12">
      <c r="A742" s="66">
        <v>545</v>
      </c>
      <c r="B742" s="25" t="s">
        <v>2730</v>
      </c>
      <c r="C742" s="108" t="s">
        <v>4669</v>
      </c>
      <c r="D742" s="107" t="s">
        <v>3841</v>
      </c>
      <c r="E742" s="26">
        <v>1</v>
      </c>
      <c r="F742" s="99"/>
      <c r="G742" s="97">
        <f t="shared" si="23"/>
        <v>0</v>
      </c>
      <c r="H742" s="160" t="s">
        <v>625</v>
      </c>
    </row>
    <row r="743" spans="1:8" s="52" customFormat="1" ht="12">
      <c r="A743" s="66">
        <v>546</v>
      </c>
      <c r="B743" s="25" t="s">
        <v>2731</v>
      </c>
      <c r="C743" s="108" t="s">
        <v>4670</v>
      </c>
      <c r="D743" s="107" t="s">
        <v>3841</v>
      </c>
      <c r="E743" s="26">
        <v>1</v>
      </c>
      <c r="F743" s="99"/>
      <c r="G743" s="97">
        <f t="shared" si="23"/>
        <v>0</v>
      </c>
      <c r="H743" s="160" t="s">
        <v>625</v>
      </c>
    </row>
    <row r="744" spans="1:8" s="52" customFormat="1" ht="24">
      <c r="A744" s="66">
        <v>547</v>
      </c>
      <c r="B744" s="25" t="s">
        <v>2732</v>
      </c>
      <c r="C744" s="108" t="s">
        <v>4671</v>
      </c>
      <c r="D744" s="107" t="s">
        <v>3841</v>
      </c>
      <c r="E744" s="26">
        <v>52</v>
      </c>
      <c r="F744" s="99"/>
      <c r="G744" s="97">
        <f t="shared" si="23"/>
        <v>0</v>
      </c>
      <c r="H744" s="160" t="s">
        <v>625</v>
      </c>
    </row>
    <row r="745" spans="1:8" s="52" customFormat="1" ht="12">
      <c r="A745" s="66">
        <v>548</v>
      </c>
      <c r="B745" s="25" t="s">
        <v>2733</v>
      </c>
      <c r="C745" s="108" t="s">
        <v>4672</v>
      </c>
      <c r="D745" s="107" t="s">
        <v>3841</v>
      </c>
      <c r="E745" s="26">
        <v>1</v>
      </c>
      <c r="F745" s="99"/>
      <c r="G745" s="97">
        <f t="shared" si="23"/>
        <v>0</v>
      </c>
      <c r="H745" s="160" t="s">
        <v>625</v>
      </c>
    </row>
    <row r="746" spans="1:8" s="52" customFormat="1" ht="12">
      <c r="A746" s="66">
        <v>549</v>
      </c>
      <c r="B746" s="25" t="s">
        <v>2734</v>
      </c>
      <c r="C746" s="108" t="s">
        <v>4673</v>
      </c>
      <c r="D746" s="107" t="s">
        <v>3841</v>
      </c>
      <c r="E746" s="26">
        <v>1</v>
      </c>
      <c r="F746" s="99"/>
      <c r="G746" s="97">
        <f t="shared" si="23"/>
        <v>0</v>
      </c>
      <c r="H746" s="160" t="s">
        <v>625</v>
      </c>
    </row>
    <row r="747" spans="1:8" s="52" customFormat="1" ht="12">
      <c r="A747" s="66">
        <v>550</v>
      </c>
      <c r="B747" s="25" t="s">
        <v>2735</v>
      </c>
      <c r="C747" s="108" t="s">
        <v>4674</v>
      </c>
      <c r="D747" s="107" t="s">
        <v>3841</v>
      </c>
      <c r="E747" s="26">
        <v>2</v>
      </c>
      <c r="F747" s="99"/>
      <c r="G747" s="97">
        <f t="shared" si="23"/>
        <v>0</v>
      </c>
      <c r="H747" s="160" t="s">
        <v>625</v>
      </c>
    </row>
    <row r="748" spans="1:8" s="52" customFormat="1" ht="12">
      <c r="A748" s="66">
        <v>551</v>
      </c>
      <c r="B748" s="25" t="s">
        <v>2736</v>
      </c>
      <c r="C748" s="108" t="s">
        <v>4675</v>
      </c>
      <c r="D748" s="107" t="s">
        <v>3841</v>
      </c>
      <c r="E748" s="26">
        <v>3</v>
      </c>
      <c r="F748" s="99"/>
      <c r="G748" s="97">
        <f t="shared" si="23"/>
        <v>0</v>
      </c>
      <c r="H748" s="160" t="s">
        <v>625</v>
      </c>
    </row>
    <row r="749" spans="1:8" s="52" customFormat="1" ht="12">
      <c r="A749" s="66">
        <v>552</v>
      </c>
      <c r="B749" s="25" t="s">
        <v>2737</v>
      </c>
      <c r="C749" s="108" t="s">
        <v>4676</v>
      </c>
      <c r="D749" s="107" t="s">
        <v>3841</v>
      </c>
      <c r="E749" s="26">
        <v>4</v>
      </c>
      <c r="F749" s="99"/>
      <c r="G749" s="97">
        <f t="shared" si="23"/>
        <v>0</v>
      </c>
      <c r="H749" s="160" t="s">
        <v>625</v>
      </c>
    </row>
    <row r="750" spans="1:8" s="52" customFormat="1" ht="12">
      <c r="A750" s="66">
        <v>553</v>
      </c>
      <c r="B750" s="25" t="s">
        <v>2738</v>
      </c>
      <c r="C750" s="108" t="s">
        <v>4677</v>
      </c>
      <c r="D750" s="107" t="s">
        <v>3841</v>
      </c>
      <c r="E750" s="26">
        <v>2</v>
      </c>
      <c r="F750" s="99"/>
      <c r="G750" s="97">
        <f t="shared" si="23"/>
        <v>0</v>
      </c>
      <c r="H750" s="160" t="s">
        <v>625</v>
      </c>
    </row>
    <row r="751" spans="1:8" s="52" customFormat="1" ht="12">
      <c r="A751" s="66">
        <v>554</v>
      </c>
      <c r="B751" s="25" t="s">
        <v>2739</v>
      </c>
      <c r="C751" s="108" t="s">
        <v>4678</v>
      </c>
      <c r="D751" s="107" t="s">
        <v>3841</v>
      </c>
      <c r="E751" s="26">
        <v>2</v>
      </c>
      <c r="F751" s="99"/>
      <c r="G751" s="97">
        <f t="shared" si="23"/>
        <v>0</v>
      </c>
      <c r="H751" s="160" t="s">
        <v>625</v>
      </c>
    </row>
    <row r="752" spans="1:8" s="52" customFormat="1" ht="12">
      <c r="A752" s="66">
        <v>555</v>
      </c>
      <c r="B752" s="25" t="s">
        <v>2740</v>
      </c>
      <c r="C752" s="108" t="s">
        <v>4679</v>
      </c>
      <c r="D752" s="107" t="s">
        <v>3841</v>
      </c>
      <c r="E752" s="26">
        <v>54</v>
      </c>
      <c r="F752" s="99"/>
      <c r="G752" s="97">
        <f t="shared" si="23"/>
        <v>0</v>
      </c>
      <c r="H752" s="160" t="s">
        <v>625</v>
      </c>
    </row>
    <row r="753" spans="1:8" s="52" customFormat="1" ht="12">
      <c r="A753" s="66">
        <v>556</v>
      </c>
      <c r="B753" s="25" t="s">
        <v>2741</v>
      </c>
      <c r="C753" s="108" t="s">
        <v>4680</v>
      </c>
      <c r="D753" s="107" t="s">
        <v>3841</v>
      </c>
      <c r="E753" s="26">
        <v>2</v>
      </c>
      <c r="F753" s="99"/>
      <c r="G753" s="97">
        <f t="shared" si="23"/>
        <v>0</v>
      </c>
      <c r="H753" s="160" t="s">
        <v>625</v>
      </c>
    </row>
    <row r="754" spans="1:8" s="52" customFormat="1" ht="12">
      <c r="A754" s="66">
        <v>557</v>
      </c>
      <c r="B754" s="25" t="s">
        <v>2742</v>
      </c>
      <c r="C754" s="108" t="s">
        <v>4681</v>
      </c>
      <c r="D754" s="107" t="s">
        <v>3841</v>
      </c>
      <c r="E754" s="26">
        <v>6</v>
      </c>
      <c r="F754" s="99"/>
      <c r="G754" s="97">
        <f t="shared" si="23"/>
        <v>0</v>
      </c>
      <c r="H754" s="160" t="s">
        <v>625</v>
      </c>
    </row>
    <row r="755" spans="1:8" s="52" customFormat="1" ht="12">
      <c r="A755" s="66">
        <v>558</v>
      </c>
      <c r="B755" s="25" t="s">
        <v>2743</v>
      </c>
      <c r="C755" s="108" t="s">
        <v>4682</v>
      </c>
      <c r="D755" s="107" t="s">
        <v>3841</v>
      </c>
      <c r="E755" s="26">
        <v>4</v>
      </c>
      <c r="F755" s="99"/>
      <c r="G755" s="97">
        <f t="shared" si="23"/>
        <v>0</v>
      </c>
      <c r="H755" s="160" t="s">
        <v>625</v>
      </c>
    </row>
    <row r="756" spans="1:8" s="52" customFormat="1" ht="24">
      <c r="A756" s="66">
        <v>559</v>
      </c>
      <c r="B756" s="25" t="s">
        <v>2744</v>
      </c>
      <c r="C756" s="108" t="s">
        <v>4683</v>
      </c>
      <c r="D756" s="107" t="s">
        <v>3841</v>
      </c>
      <c r="E756" s="26">
        <v>20</v>
      </c>
      <c r="F756" s="99"/>
      <c r="G756" s="97">
        <f t="shared" si="23"/>
        <v>0</v>
      </c>
      <c r="H756" s="160" t="s">
        <v>625</v>
      </c>
    </row>
    <row r="757" spans="1:8" s="52" customFormat="1" ht="12">
      <c r="A757" s="66">
        <v>560</v>
      </c>
      <c r="B757" s="25" t="s">
        <v>2745</v>
      </c>
      <c r="C757" s="108" t="s">
        <v>4684</v>
      </c>
      <c r="D757" s="107" t="s">
        <v>3841</v>
      </c>
      <c r="E757" s="26">
        <v>36</v>
      </c>
      <c r="F757" s="99"/>
      <c r="G757" s="97">
        <f t="shared" si="23"/>
        <v>0</v>
      </c>
      <c r="H757" s="160" t="s">
        <v>625</v>
      </c>
    </row>
    <row r="758" spans="1:8" s="52" customFormat="1" ht="24">
      <c r="A758" s="48">
        <v>561</v>
      </c>
      <c r="B758" s="25" t="s">
        <v>2746</v>
      </c>
      <c r="C758" s="108" t="s">
        <v>4685</v>
      </c>
      <c r="D758" s="107" t="s">
        <v>3841</v>
      </c>
      <c r="E758" s="26">
        <v>8</v>
      </c>
      <c r="F758" s="99"/>
      <c r="G758" s="97">
        <f t="shared" si="23"/>
        <v>0</v>
      </c>
      <c r="H758" s="160" t="s">
        <v>625</v>
      </c>
    </row>
    <row r="759" spans="1:8" s="52" customFormat="1" ht="12">
      <c r="A759" s="66">
        <v>562</v>
      </c>
      <c r="B759" s="25" t="s">
        <v>2747</v>
      </c>
      <c r="C759" s="108" t="s">
        <v>4686</v>
      </c>
      <c r="D759" s="107" t="s">
        <v>3841</v>
      </c>
      <c r="E759" s="26">
        <v>16</v>
      </c>
      <c r="F759" s="99"/>
      <c r="G759" s="97">
        <f t="shared" si="23"/>
        <v>0</v>
      </c>
      <c r="H759" s="160" t="s">
        <v>625</v>
      </c>
    </row>
    <row r="760" spans="1:8" s="52" customFormat="1" ht="12">
      <c r="A760" s="66">
        <v>563</v>
      </c>
      <c r="B760" s="25" t="s">
        <v>2748</v>
      </c>
      <c r="C760" s="108" t="s">
        <v>4687</v>
      </c>
      <c r="D760" s="107" t="s">
        <v>3841</v>
      </c>
      <c r="E760" s="26">
        <v>1</v>
      </c>
      <c r="F760" s="99"/>
      <c r="G760" s="97">
        <f t="shared" si="23"/>
        <v>0</v>
      </c>
      <c r="H760" s="160" t="s">
        <v>625</v>
      </c>
    </row>
    <row r="761" spans="1:8" s="52" customFormat="1" ht="12">
      <c r="A761" s="66">
        <v>564</v>
      </c>
      <c r="B761" s="25" t="s">
        <v>2749</v>
      </c>
      <c r="C761" s="108" t="s">
        <v>4688</v>
      </c>
      <c r="D761" s="107" t="s">
        <v>3841</v>
      </c>
      <c r="E761" s="26">
        <v>10</v>
      </c>
      <c r="F761" s="99"/>
      <c r="G761" s="97">
        <f t="shared" si="23"/>
        <v>0</v>
      </c>
      <c r="H761" s="160" t="s">
        <v>625</v>
      </c>
    </row>
    <row r="762" spans="1:8" s="52" customFormat="1" ht="12">
      <c r="A762" s="66">
        <v>565</v>
      </c>
      <c r="B762" s="25" t="s">
        <v>2750</v>
      </c>
      <c r="C762" s="108" t="s">
        <v>4689</v>
      </c>
      <c r="D762" s="107" t="s">
        <v>3841</v>
      </c>
      <c r="E762" s="26">
        <v>1</v>
      </c>
      <c r="F762" s="99"/>
      <c r="G762" s="97">
        <f t="shared" si="23"/>
        <v>0</v>
      </c>
      <c r="H762" s="160" t="s">
        <v>625</v>
      </c>
    </row>
    <row r="763" spans="1:8" s="52" customFormat="1" ht="12">
      <c r="A763" s="66">
        <v>566</v>
      </c>
      <c r="B763" s="25" t="s">
        <v>2751</v>
      </c>
      <c r="C763" s="108" t="s">
        <v>4690</v>
      </c>
      <c r="D763" s="107" t="s">
        <v>3841</v>
      </c>
      <c r="E763" s="26">
        <v>1</v>
      </c>
      <c r="F763" s="99"/>
      <c r="G763" s="97">
        <f t="shared" si="23"/>
        <v>0</v>
      </c>
      <c r="H763" s="160" t="s">
        <v>625</v>
      </c>
    </row>
    <row r="764" spans="1:8" s="52" customFormat="1" ht="12">
      <c r="A764" s="66">
        <v>567</v>
      </c>
      <c r="B764" s="25" t="s">
        <v>2752</v>
      </c>
      <c r="C764" s="108" t="s">
        <v>4691</v>
      </c>
      <c r="D764" s="107" t="s">
        <v>3841</v>
      </c>
      <c r="E764" s="26">
        <v>3</v>
      </c>
      <c r="F764" s="99"/>
      <c r="G764" s="97">
        <f t="shared" si="23"/>
        <v>0</v>
      </c>
      <c r="H764" s="160" t="s">
        <v>625</v>
      </c>
    </row>
    <row r="765" spans="1:8" s="52" customFormat="1" ht="12">
      <c r="A765" s="66">
        <v>568</v>
      </c>
      <c r="B765" s="25" t="s">
        <v>2753</v>
      </c>
      <c r="C765" s="108" t="s">
        <v>4692</v>
      </c>
      <c r="D765" s="107" t="s">
        <v>3841</v>
      </c>
      <c r="E765" s="26">
        <v>3</v>
      </c>
      <c r="F765" s="99"/>
      <c r="G765" s="97">
        <f t="shared" si="23"/>
        <v>0</v>
      </c>
      <c r="H765" s="160" t="s">
        <v>625</v>
      </c>
    </row>
    <row r="766" spans="1:8" s="52" customFormat="1" ht="12">
      <c r="A766" s="66">
        <v>569</v>
      </c>
      <c r="B766" s="25" t="s">
        <v>2754</v>
      </c>
      <c r="C766" s="108" t="s">
        <v>4693</v>
      </c>
      <c r="D766" s="107" t="s">
        <v>3841</v>
      </c>
      <c r="E766" s="26">
        <v>1</v>
      </c>
      <c r="F766" s="99"/>
      <c r="G766" s="97">
        <f t="shared" si="23"/>
        <v>0</v>
      </c>
      <c r="H766" s="160" t="s">
        <v>625</v>
      </c>
    </row>
    <row r="767" spans="1:8" s="52" customFormat="1" ht="12">
      <c r="A767" s="66">
        <v>570</v>
      </c>
      <c r="B767" s="25" t="s">
        <v>2755</v>
      </c>
      <c r="C767" s="108" t="s">
        <v>4694</v>
      </c>
      <c r="D767" s="107" t="s">
        <v>3841</v>
      </c>
      <c r="E767" s="26">
        <v>3</v>
      </c>
      <c r="F767" s="99"/>
      <c r="G767" s="97">
        <f t="shared" si="23"/>
        <v>0</v>
      </c>
      <c r="H767" s="160" t="s">
        <v>625</v>
      </c>
    </row>
    <row r="768" spans="1:8" s="52" customFormat="1" ht="12">
      <c r="A768" s="66">
        <v>571</v>
      </c>
      <c r="B768" s="25" t="s">
        <v>2756</v>
      </c>
      <c r="C768" s="108" t="s">
        <v>4695</v>
      </c>
      <c r="D768" s="107" t="s">
        <v>3841</v>
      </c>
      <c r="E768" s="26">
        <v>1</v>
      </c>
      <c r="F768" s="99"/>
      <c r="G768" s="97">
        <f t="shared" si="23"/>
        <v>0</v>
      </c>
      <c r="H768" s="160" t="s">
        <v>625</v>
      </c>
    </row>
    <row r="769" spans="1:8" s="52" customFormat="1" ht="12">
      <c r="A769" s="66">
        <v>572</v>
      </c>
      <c r="B769" s="25" t="s">
        <v>2757</v>
      </c>
      <c r="C769" s="108" t="s">
        <v>4696</v>
      </c>
      <c r="D769" s="107" t="s">
        <v>3841</v>
      </c>
      <c r="E769" s="26">
        <v>2</v>
      </c>
      <c r="F769" s="99"/>
      <c r="G769" s="97">
        <f t="shared" si="23"/>
        <v>0</v>
      </c>
      <c r="H769" s="160" t="s">
        <v>625</v>
      </c>
    </row>
    <row r="770" spans="1:8" s="52" customFormat="1" ht="12">
      <c r="A770" s="66">
        <v>573</v>
      </c>
      <c r="B770" s="25" t="s">
        <v>2758</v>
      </c>
      <c r="C770" s="108" t="s">
        <v>4697</v>
      </c>
      <c r="D770" s="107" t="s">
        <v>3841</v>
      </c>
      <c r="E770" s="26">
        <v>2</v>
      </c>
      <c r="F770" s="99"/>
      <c r="G770" s="97">
        <f t="shared" si="23"/>
        <v>0</v>
      </c>
      <c r="H770" s="160" t="s">
        <v>625</v>
      </c>
    </row>
    <row r="771" spans="1:8" s="52" customFormat="1" ht="12">
      <c r="A771" s="66">
        <v>574</v>
      </c>
      <c r="B771" s="25" t="s">
        <v>2759</v>
      </c>
      <c r="C771" s="108" t="s">
        <v>4698</v>
      </c>
      <c r="D771" s="107" t="s">
        <v>3841</v>
      </c>
      <c r="E771" s="26">
        <v>1</v>
      </c>
      <c r="F771" s="99"/>
      <c r="G771" s="97">
        <f t="shared" si="23"/>
        <v>0</v>
      </c>
      <c r="H771" s="160" t="s">
        <v>625</v>
      </c>
    </row>
    <row r="772" spans="1:8" s="52" customFormat="1" ht="12">
      <c r="A772" s="66">
        <v>575</v>
      </c>
      <c r="B772" s="25" t="s">
        <v>2760</v>
      </c>
      <c r="C772" s="108" t="s">
        <v>4699</v>
      </c>
      <c r="D772" s="107" t="s">
        <v>3841</v>
      </c>
      <c r="E772" s="26">
        <v>1</v>
      </c>
      <c r="F772" s="99"/>
      <c r="G772" s="97">
        <f t="shared" si="23"/>
        <v>0</v>
      </c>
      <c r="H772" s="160" t="s">
        <v>625</v>
      </c>
    </row>
    <row r="773" spans="1:8" s="52" customFormat="1" ht="12">
      <c r="A773" s="66">
        <v>576</v>
      </c>
      <c r="B773" s="25" t="s">
        <v>2761</v>
      </c>
      <c r="C773" s="108" t="s">
        <v>4700</v>
      </c>
      <c r="D773" s="107" t="s">
        <v>3841</v>
      </c>
      <c r="E773" s="26">
        <v>1</v>
      </c>
      <c r="F773" s="99"/>
      <c r="G773" s="97">
        <f t="shared" si="23"/>
        <v>0</v>
      </c>
      <c r="H773" s="160" t="s">
        <v>625</v>
      </c>
    </row>
    <row r="774" spans="1:8" s="52" customFormat="1" ht="12">
      <c r="A774" s="66">
        <v>577</v>
      </c>
      <c r="B774" s="25" t="s">
        <v>2762</v>
      </c>
      <c r="C774" s="108" t="s">
        <v>4701</v>
      </c>
      <c r="D774" s="107" t="s">
        <v>3841</v>
      </c>
      <c r="E774" s="26">
        <v>1</v>
      </c>
      <c r="F774" s="99"/>
      <c r="G774" s="97">
        <f t="shared" si="23"/>
        <v>0</v>
      </c>
      <c r="H774" s="160" t="s">
        <v>625</v>
      </c>
    </row>
    <row r="775" spans="1:8" s="52" customFormat="1" ht="12">
      <c r="A775" s="66">
        <v>578</v>
      </c>
      <c r="B775" s="25" t="s">
        <v>2763</v>
      </c>
      <c r="C775" s="108" t="s">
        <v>4702</v>
      </c>
      <c r="D775" s="107" t="s">
        <v>3841</v>
      </c>
      <c r="E775" s="26">
        <v>1</v>
      </c>
      <c r="F775" s="99"/>
      <c r="G775" s="97">
        <f t="shared" si="23"/>
        <v>0</v>
      </c>
      <c r="H775" s="160" t="s">
        <v>625</v>
      </c>
    </row>
    <row r="776" spans="1:8" s="52" customFormat="1" ht="12">
      <c r="A776" s="66">
        <v>579</v>
      </c>
      <c r="B776" s="25" t="s">
        <v>2764</v>
      </c>
      <c r="C776" s="108" t="s">
        <v>4703</v>
      </c>
      <c r="D776" s="107" t="s">
        <v>3841</v>
      </c>
      <c r="E776" s="26">
        <v>6</v>
      </c>
      <c r="F776" s="99"/>
      <c r="G776" s="97">
        <f t="shared" si="23"/>
        <v>0</v>
      </c>
      <c r="H776" s="160" t="s">
        <v>625</v>
      </c>
    </row>
    <row r="777" spans="1:8" s="52" customFormat="1" ht="12">
      <c r="A777" s="66">
        <v>580</v>
      </c>
      <c r="B777" s="25" t="s">
        <v>2765</v>
      </c>
      <c r="C777" s="108" t="s">
        <v>4704</v>
      </c>
      <c r="D777" s="107" t="s">
        <v>3841</v>
      </c>
      <c r="E777" s="26">
        <v>20</v>
      </c>
      <c r="F777" s="99"/>
      <c r="G777" s="97">
        <f t="shared" si="23"/>
        <v>0</v>
      </c>
      <c r="H777" s="160" t="s">
        <v>625</v>
      </c>
    </row>
    <row r="778" spans="1:8" s="52" customFormat="1" ht="12">
      <c r="A778" s="66">
        <v>581</v>
      </c>
      <c r="B778" s="25" t="s">
        <v>2766</v>
      </c>
      <c r="C778" s="108" t="s">
        <v>4705</v>
      </c>
      <c r="D778" s="107" t="s">
        <v>3841</v>
      </c>
      <c r="E778" s="26">
        <v>8</v>
      </c>
      <c r="F778" s="99"/>
      <c r="G778" s="97">
        <f t="shared" si="23"/>
        <v>0</v>
      </c>
      <c r="H778" s="160" t="s">
        <v>625</v>
      </c>
    </row>
    <row r="779" spans="1:8" s="52" customFormat="1" ht="12">
      <c r="A779" s="66">
        <v>582</v>
      </c>
      <c r="B779" s="25" t="s">
        <v>2767</v>
      </c>
      <c r="C779" s="108" t="s">
        <v>4706</v>
      </c>
      <c r="D779" s="107" t="s">
        <v>3841</v>
      </c>
      <c r="E779" s="26">
        <v>1</v>
      </c>
      <c r="F779" s="99"/>
      <c r="G779" s="97">
        <f t="shared" si="23"/>
        <v>0</v>
      </c>
      <c r="H779" s="160" t="s">
        <v>625</v>
      </c>
    </row>
    <row r="780" spans="1:8" s="52" customFormat="1" ht="12">
      <c r="A780" s="66">
        <v>583</v>
      </c>
      <c r="B780" s="25" t="s">
        <v>2768</v>
      </c>
      <c r="C780" s="108" t="s">
        <v>4707</v>
      </c>
      <c r="D780" s="107" t="s">
        <v>3841</v>
      </c>
      <c r="E780" s="26">
        <v>1</v>
      </c>
      <c r="F780" s="99"/>
      <c r="G780" s="97">
        <f t="shared" si="23"/>
        <v>0</v>
      </c>
      <c r="H780" s="160" t="s">
        <v>625</v>
      </c>
    </row>
    <row r="781" spans="1:8" s="52" customFormat="1" ht="12">
      <c r="A781" s="66">
        <v>584</v>
      </c>
      <c r="B781" s="25" t="s">
        <v>2769</v>
      </c>
      <c r="C781" s="108" t="s">
        <v>4708</v>
      </c>
      <c r="D781" s="107" t="s">
        <v>3841</v>
      </c>
      <c r="E781" s="26">
        <v>2</v>
      </c>
      <c r="F781" s="99"/>
      <c r="G781" s="97">
        <f t="shared" si="23"/>
        <v>0</v>
      </c>
      <c r="H781" s="160" t="s">
        <v>625</v>
      </c>
    </row>
    <row r="782" spans="1:8" s="52" customFormat="1" ht="12">
      <c r="A782" s="66">
        <v>585</v>
      </c>
      <c r="B782" s="25" t="s">
        <v>2770</v>
      </c>
      <c r="C782" s="108" t="s">
        <v>4709</v>
      </c>
      <c r="D782" s="107" t="s">
        <v>3841</v>
      </c>
      <c r="E782" s="26">
        <v>1</v>
      </c>
      <c r="F782" s="99"/>
      <c r="G782" s="97">
        <f t="shared" si="23"/>
        <v>0</v>
      </c>
      <c r="H782" s="160" t="s">
        <v>625</v>
      </c>
    </row>
    <row r="783" spans="1:8" s="52" customFormat="1" ht="12">
      <c r="A783" s="66">
        <v>586</v>
      </c>
      <c r="B783" s="25" t="s">
        <v>2771</v>
      </c>
      <c r="C783" s="108" t="s">
        <v>4710</v>
      </c>
      <c r="D783" s="107" t="s">
        <v>3841</v>
      </c>
      <c r="E783" s="26">
        <v>2</v>
      </c>
      <c r="F783" s="99"/>
      <c r="G783" s="97">
        <f t="shared" si="23"/>
        <v>0</v>
      </c>
      <c r="H783" s="160" t="s">
        <v>625</v>
      </c>
    </row>
    <row r="784" spans="1:8" s="52" customFormat="1" ht="12">
      <c r="A784" s="66">
        <v>587</v>
      </c>
      <c r="B784" s="25" t="s">
        <v>2772</v>
      </c>
      <c r="C784" s="108" t="s">
        <v>4711</v>
      </c>
      <c r="D784" s="107" t="s">
        <v>3841</v>
      </c>
      <c r="E784" s="26">
        <v>1</v>
      </c>
      <c r="F784" s="99"/>
      <c r="G784" s="97">
        <f t="shared" si="23"/>
        <v>0</v>
      </c>
      <c r="H784" s="160" t="s">
        <v>625</v>
      </c>
    </row>
    <row r="785" spans="1:8" s="52" customFormat="1" ht="12">
      <c r="A785" s="66">
        <v>588</v>
      </c>
      <c r="B785" s="25" t="s">
        <v>2773</v>
      </c>
      <c r="C785" s="108" t="s">
        <v>4712</v>
      </c>
      <c r="D785" s="107" t="s">
        <v>3841</v>
      </c>
      <c r="E785" s="26">
        <v>3</v>
      </c>
      <c r="F785" s="99"/>
      <c r="G785" s="97">
        <f t="shared" si="23"/>
        <v>0</v>
      </c>
      <c r="H785" s="160" t="s">
        <v>625</v>
      </c>
    </row>
    <row r="786" spans="1:8" s="52" customFormat="1" ht="12">
      <c r="A786" s="66">
        <v>589</v>
      </c>
      <c r="B786" s="25" t="s">
        <v>2774</v>
      </c>
      <c r="C786" s="108" t="s">
        <v>4713</v>
      </c>
      <c r="D786" s="107" t="s">
        <v>3841</v>
      </c>
      <c r="E786" s="26">
        <v>1</v>
      </c>
      <c r="F786" s="99"/>
      <c r="G786" s="97">
        <f aca="true" t="shared" si="24" ref="G786:G849">SUM(E786*F786)</f>
        <v>0</v>
      </c>
      <c r="H786" s="160" t="s">
        <v>625</v>
      </c>
    </row>
    <row r="787" spans="1:8" s="52" customFormat="1" ht="12">
      <c r="A787" s="66">
        <v>590</v>
      </c>
      <c r="B787" s="25" t="s">
        <v>2775</v>
      </c>
      <c r="C787" s="108" t="s">
        <v>4714</v>
      </c>
      <c r="D787" s="107" t="s">
        <v>3841</v>
      </c>
      <c r="E787" s="26">
        <v>1</v>
      </c>
      <c r="F787" s="99"/>
      <c r="G787" s="97">
        <f t="shared" si="24"/>
        <v>0</v>
      </c>
      <c r="H787" s="160" t="s">
        <v>625</v>
      </c>
    </row>
    <row r="788" spans="1:8" s="52" customFormat="1" ht="12">
      <c r="A788" s="66">
        <v>591</v>
      </c>
      <c r="B788" s="25" t="s">
        <v>2776</v>
      </c>
      <c r="C788" s="108" t="s">
        <v>4715</v>
      </c>
      <c r="D788" s="107" t="s">
        <v>3841</v>
      </c>
      <c r="E788" s="26">
        <v>1</v>
      </c>
      <c r="F788" s="99"/>
      <c r="G788" s="97">
        <f t="shared" si="24"/>
        <v>0</v>
      </c>
      <c r="H788" s="160" t="s">
        <v>625</v>
      </c>
    </row>
    <row r="789" spans="1:8" s="52" customFormat="1" ht="12">
      <c r="A789" s="66">
        <v>592</v>
      </c>
      <c r="B789" s="25" t="s">
        <v>2777</v>
      </c>
      <c r="C789" s="108" t="s">
        <v>4716</v>
      </c>
      <c r="D789" s="107" t="s">
        <v>3841</v>
      </c>
      <c r="E789" s="26">
        <v>2</v>
      </c>
      <c r="F789" s="99"/>
      <c r="G789" s="97">
        <f t="shared" si="24"/>
        <v>0</v>
      </c>
      <c r="H789" s="160" t="s">
        <v>625</v>
      </c>
    </row>
    <row r="790" spans="1:8" s="52" customFormat="1" ht="12">
      <c r="A790" s="66">
        <v>593</v>
      </c>
      <c r="B790" s="25" t="s">
        <v>2778</v>
      </c>
      <c r="C790" s="108" t="s">
        <v>4717</v>
      </c>
      <c r="D790" s="107" t="s">
        <v>3841</v>
      </c>
      <c r="E790" s="26">
        <v>3</v>
      </c>
      <c r="F790" s="99"/>
      <c r="G790" s="97">
        <f t="shared" si="24"/>
        <v>0</v>
      </c>
      <c r="H790" s="160" t="s">
        <v>625</v>
      </c>
    </row>
    <row r="791" spans="1:8" s="52" customFormat="1" ht="12">
      <c r="A791" s="66">
        <v>594</v>
      </c>
      <c r="B791" s="25" t="s">
        <v>2779</v>
      </c>
      <c r="C791" s="108" t="s">
        <v>4718</v>
      </c>
      <c r="D791" s="107" t="s">
        <v>3841</v>
      </c>
      <c r="E791" s="26">
        <v>1</v>
      </c>
      <c r="F791" s="99"/>
      <c r="G791" s="97">
        <f t="shared" si="24"/>
        <v>0</v>
      </c>
      <c r="H791" s="160" t="s">
        <v>625</v>
      </c>
    </row>
    <row r="792" spans="1:8" s="52" customFormat="1" ht="12">
      <c r="A792" s="66">
        <v>595</v>
      </c>
      <c r="B792" s="25" t="s">
        <v>2780</v>
      </c>
      <c r="C792" s="108" t="s">
        <v>4719</v>
      </c>
      <c r="D792" s="107" t="s">
        <v>3841</v>
      </c>
      <c r="E792" s="26">
        <v>4</v>
      </c>
      <c r="F792" s="99"/>
      <c r="G792" s="97">
        <f t="shared" si="24"/>
        <v>0</v>
      </c>
      <c r="H792" s="160" t="s">
        <v>625</v>
      </c>
    </row>
    <row r="793" spans="1:8" s="52" customFormat="1" ht="12">
      <c r="A793" s="66">
        <v>596</v>
      </c>
      <c r="B793" s="25" t="s">
        <v>2781</v>
      </c>
      <c r="C793" s="108" t="s">
        <v>4720</v>
      </c>
      <c r="D793" s="107" t="s">
        <v>3841</v>
      </c>
      <c r="E793" s="26">
        <v>2</v>
      </c>
      <c r="F793" s="99"/>
      <c r="G793" s="97">
        <f t="shared" si="24"/>
        <v>0</v>
      </c>
      <c r="H793" s="160" t="s">
        <v>625</v>
      </c>
    </row>
    <row r="794" spans="1:8" s="52" customFormat="1" ht="12">
      <c r="A794" s="66">
        <v>597</v>
      </c>
      <c r="B794" s="25" t="s">
        <v>2782</v>
      </c>
      <c r="C794" s="108" t="s">
        <v>4721</v>
      </c>
      <c r="D794" s="107" t="s">
        <v>3841</v>
      </c>
      <c r="E794" s="26">
        <v>2</v>
      </c>
      <c r="F794" s="99"/>
      <c r="G794" s="97">
        <f t="shared" si="24"/>
        <v>0</v>
      </c>
      <c r="H794" s="160" t="s">
        <v>625</v>
      </c>
    </row>
    <row r="795" spans="1:8" s="52" customFormat="1" ht="12">
      <c r="A795" s="66">
        <v>598</v>
      </c>
      <c r="B795" s="25" t="s">
        <v>2783</v>
      </c>
      <c r="C795" s="108" t="s">
        <v>4722</v>
      </c>
      <c r="D795" s="107" t="s">
        <v>3841</v>
      </c>
      <c r="E795" s="26">
        <v>1</v>
      </c>
      <c r="F795" s="99"/>
      <c r="G795" s="97">
        <f t="shared" si="24"/>
        <v>0</v>
      </c>
      <c r="H795" s="160" t="s">
        <v>625</v>
      </c>
    </row>
    <row r="796" spans="1:8" s="52" customFormat="1" ht="12">
      <c r="A796" s="66">
        <v>599</v>
      </c>
      <c r="B796" s="25" t="s">
        <v>2784</v>
      </c>
      <c r="C796" s="108" t="s">
        <v>4723</v>
      </c>
      <c r="D796" s="107" t="s">
        <v>3841</v>
      </c>
      <c r="E796" s="26">
        <v>1</v>
      </c>
      <c r="F796" s="99"/>
      <c r="G796" s="97">
        <f t="shared" si="24"/>
        <v>0</v>
      </c>
      <c r="H796" s="160" t="s">
        <v>625</v>
      </c>
    </row>
    <row r="797" spans="1:8" s="52" customFormat="1" ht="12">
      <c r="A797" s="66">
        <v>600</v>
      </c>
      <c r="B797" s="25" t="s">
        <v>2785</v>
      </c>
      <c r="C797" s="108" t="s">
        <v>4724</v>
      </c>
      <c r="D797" s="107" t="s">
        <v>3841</v>
      </c>
      <c r="E797" s="26">
        <v>4</v>
      </c>
      <c r="F797" s="99"/>
      <c r="G797" s="97">
        <f t="shared" si="24"/>
        <v>0</v>
      </c>
      <c r="H797" s="160" t="s">
        <v>625</v>
      </c>
    </row>
    <row r="798" spans="1:8" s="52" customFormat="1" ht="12">
      <c r="A798" s="66">
        <v>601</v>
      </c>
      <c r="B798" s="25" t="s">
        <v>2786</v>
      </c>
      <c r="C798" s="108" t="s">
        <v>4725</v>
      </c>
      <c r="D798" s="107" t="s">
        <v>3841</v>
      </c>
      <c r="E798" s="26">
        <v>2</v>
      </c>
      <c r="F798" s="99"/>
      <c r="G798" s="97">
        <f t="shared" si="24"/>
        <v>0</v>
      </c>
      <c r="H798" s="160" t="s">
        <v>625</v>
      </c>
    </row>
    <row r="799" spans="1:8" s="52" customFormat="1" ht="12">
      <c r="A799" s="66">
        <v>602</v>
      </c>
      <c r="B799" s="25" t="s">
        <v>2787</v>
      </c>
      <c r="C799" s="108" t="s">
        <v>4726</v>
      </c>
      <c r="D799" s="107" t="s">
        <v>3841</v>
      </c>
      <c r="E799" s="26">
        <v>2</v>
      </c>
      <c r="F799" s="99"/>
      <c r="G799" s="97">
        <f t="shared" si="24"/>
        <v>0</v>
      </c>
      <c r="H799" s="160" t="s">
        <v>625</v>
      </c>
    </row>
    <row r="800" spans="1:8" s="52" customFormat="1" ht="24">
      <c r="A800" s="66">
        <v>603</v>
      </c>
      <c r="B800" s="25" t="s">
        <v>2788</v>
      </c>
      <c r="C800" s="108" t="s">
        <v>4727</v>
      </c>
      <c r="D800" s="107" t="s">
        <v>3841</v>
      </c>
      <c r="E800" s="26">
        <v>2</v>
      </c>
      <c r="F800" s="99"/>
      <c r="G800" s="97">
        <f t="shared" si="24"/>
        <v>0</v>
      </c>
      <c r="H800" s="160" t="s">
        <v>625</v>
      </c>
    </row>
    <row r="801" spans="1:8" s="52" customFormat="1" ht="24">
      <c r="A801" s="66">
        <v>604</v>
      </c>
      <c r="B801" s="25" t="s">
        <v>2789</v>
      </c>
      <c r="C801" s="108" t="s">
        <v>4728</v>
      </c>
      <c r="D801" s="107" t="s">
        <v>3841</v>
      </c>
      <c r="E801" s="26">
        <v>1</v>
      </c>
      <c r="F801" s="99"/>
      <c r="G801" s="97">
        <f t="shared" si="24"/>
        <v>0</v>
      </c>
      <c r="H801" s="160" t="s">
        <v>625</v>
      </c>
    </row>
    <row r="802" spans="1:8" s="52" customFormat="1" ht="24">
      <c r="A802" s="66">
        <v>605</v>
      </c>
      <c r="B802" s="25" t="s">
        <v>2790</v>
      </c>
      <c r="C802" s="108" t="s">
        <v>4729</v>
      </c>
      <c r="D802" s="107" t="s">
        <v>3841</v>
      </c>
      <c r="E802" s="26">
        <v>1</v>
      </c>
      <c r="F802" s="99"/>
      <c r="G802" s="97">
        <f t="shared" si="24"/>
        <v>0</v>
      </c>
      <c r="H802" s="160" t="s">
        <v>625</v>
      </c>
    </row>
    <row r="803" spans="1:8" s="52" customFormat="1" ht="12">
      <c r="A803" s="66">
        <v>606</v>
      </c>
      <c r="B803" s="25" t="s">
        <v>2791</v>
      </c>
      <c r="C803" s="108" t="s">
        <v>4730</v>
      </c>
      <c r="D803" s="107" t="s">
        <v>3841</v>
      </c>
      <c r="E803" s="26">
        <v>54</v>
      </c>
      <c r="F803" s="99"/>
      <c r="G803" s="97">
        <f t="shared" si="24"/>
        <v>0</v>
      </c>
      <c r="H803" s="160" t="s">
        <v>625</v>
      </c>
    </row>
    <row r="804" spans="1:8" s="52" customFormat="1" ht="12">
      <c r="A804" s="66">
        <v>607</v>
      </c>
      <c r="B804" s="25" t="s">
        <v>2792</v>
      </c>
      <c r="C804" s="108" t="s">
        <v>4731</v>
      </c>
      <c r="D804" s="107" t="s">
        <v>3841</v>
      </c>
      <c r="E804" s="26">
        <v>1</v>
      </c>
      <c r="F804" s="99"/>
      <c r="G804" s="97">
        <f t="shared" si="24"/>
        <v>0</v>
      </c>
      <c r="H804" s="160" t="s">
        <v>625</v>
      </c>
    </row>
    <row r="805" spans="1:8" s="52" customFormat="1" ht="12">
      <c r="A805" s="66">
        <v>608</v>
      </c>
      <c r="B805" s="27" t="s">
        <v>2793</v>
      </c>
      <c r="C805" s="110" t="s">
        <v>4732</v>
      </c>
      <c r="D805" s="107" t="s">
        <v>3841</v>
      </c>
      <c r="E805" s="28">
        <v>53</v>
      </c>
      <c r="F805" s="99"/>
      <c r="G805" s="97">
        <f t="shared" si="24"/>
        <v>0</v>
      </c>
      <c r="H805" s="160" t="s">
        <v>625</v>
      </c>
    </row>
    <row r="806" spans="1:8" s="52" customFormat="1" ht="24">
      <c r="A806" s="66">
        <v>609</v>
      </c>
      <c r="B806" s="27" t="s">
        <v>2794</v>
      </c>
      <c r="C806" s="110" t="s">
        <v>4733</v>
      </c>
      <c r="D806" s="107" t="s">
        <v>3841</v>
      </c>
      <c r="E806" s="28">
        <v>7</v>
      </c>
      <c r="F806" s="99"/>
      <c r="G806" s="97">
        <f t="shared" si="24"/>
        <v>0</v>
      </c>
      <c r="H806" s="160" t="s">
        <v>625</v>
      </c>
    </row>
    <row r="807" spans="1:8" s="52" customFormat="1" ht="24">
      <c r="A807" s="66">
        <v>610</v>
      </c>
      <c r="B807" s="27" t="s">
        <v>2795</v>
      </c>
      <c r="C807" s="110" t="s">
        <v>4734</v>
      </c>
      <c r="D807" s="111" t="s">
        <v>4413</v>
      </c>
      <c r="E807" s="28">
        <v>22.5</v>
      </c>
      <c r="F807" s="99"/>
      <c r="G807" s="97">
        <f t="shared" si="24"/>
        <v>0</v>
      </c>
      <c r="H807" s="160" t="s">
        <v>625</v>
      </c>
    </row>
    <row r="808" spans="1:8" s="52" customFormat="1" ht="24">
      <c r="A808" s="66">
        <v>611</v>
      </c>
      <c r="B808" s="27" t="s">
        <v>2796</v>
      </c>
      <c r="C808" s="110" t="s">
        <v>4735</v>
      </c>
      <c r="D808" s="111" t="s">
        <v>4413</v>
      </c>
      <c r="E808" s="28">
        <v>379.9</v>
      </c>
      <c r="F808" s="99"/>
      <c r="G808" s="97">
        <f t="shared" si="24"/>
        <v>0</v>
      </c>
      <c r="H808" s="160" t="s">
        <v>625</v>
      </c>
    </row>
    <row r="809" spans="1:8" s="52" customFormat="1" ht="24">
      <c r="A809" s="66">
        <v>612</v>
      </c>
      <c r="B809" s="27" t="s">
        <v>2797</v>
      </c>
      <c r="C809" s="110" t="s">
        <v>4736</v>
      </c>
      <c r="D809" s="111" t="s">
        <v>4413</v>
      </c>
      <c r="E809" s="28">
        <v>357.4</v>
      </c>
      <c r="F809" s="99"/>
      <c r="G809" s="97">
        <f t="shared" si="24"/>
        <v>0</v>
      </c>
      <c r="H809" s="160" t="s">
        <v>625</v>
      </c>
    </row>
    <row r="810" spans="1:8" s="52" customFormat="1" ht="12">
      <c r="A810" s="66">
        <v>613</v>
      </c>
      <c r="B810" s="25" t="s">
        <v>2798</v>
      </c>
      <c r="C810" s="108" t="s">
        <v>4737</v>
      </c>
      <c r="D810" s="107" t="s">
        <v>3841</v>
      </c>
      <c r="E810" s="26">
        <v>8</v>
      </c>
      <c r="F810" s="99"/>
      <c r="G810" s="97">
        <f t="shared" si="24"/>
        <v>0</v>
      </c>
      <c r="H810" s="160" t="s">
        <v>625</v>
      </c>
    </row>
    <row r="811" spans="1:8" s="52" customFormat="1" ht="12">
      <c r="A811" s="66">
        <v>614</v>
      </c>
      <c r="B811" s="25" t="s">
        <v>2799</v>
      </c>
      <c r="C811" s="108" t="s">
        <v>4738</v>
      </c>
      <c r="D811" s="107" t="s">
        <v>3841</v>
      </c>
      <c r="E811" s="26">
        <v>7</v>
      </c>
      <c r="F811" s="99"/>
      <c r="G811" s="97">
        <f t="shared" si="24"/>
        <v>0</v>
      </c>
      <c r="H811" s="160" t="s">
        <v>625</v>
      </c>
    </row>
    <row r="812" spans="1:8" s="52" customFormat="1" ht="12">
      <c r="A812" s="66">
        <v>615</v>
      </c>
      <c r="B812" s="25" t="s">
        <v>2800</v>
      </c>
      <c r="C812" s="108" t="s">
        <v>4739</v>
      </c>
      <c r="D812" s="107" t="s">
        <v>3841</v>
      </c>
      <c r="E812" s="26">
        <v>8</v>
      </c>
      <c r="F812" s="99"/>
      <c r="G812" s="97">
        <f t="shared" si="24"/>
        <v>0</v>
      </c>
      <c r="H812" s="160" t="s">
        <v>625</v>
      </c>
    </row>
    <row r="813" spans="1:8" s="52" customFormat="1" ht="24">
      <c r="A813" s="66">
        <v>616</v>
      </c>
      <c r="B813" s="25" t="s">
        <v>2801</v>
      </c>
      <c r="C813" s="108" t="s">
        <v>4740</v>
      </c>
      <c r="D813" s="107" t="s">
        <v>3841</v>
      </c>
      <c r="E813" s="26">
        <v>2</v>
      </c>
      <c r="F813" s="99"/>
      <c r="G813" s="97">
        <f t="shared" si="24"/>
        <v>0</v>
      </c>
      <c r="H813" s="160" t="s">
        <v>625</v>
      </c>
    </row>
    <row r="814" spans="1:8" s="52" customFormat="1" ht="12">
      <c r="A814" s="66">
        <v>617</v>
      </c>
      <c r="B814" s="25" t="s">
        <v>2802</v>
      </c>
      <c r="C814" s="108" t="s">
        <v>4741</v>
      </c>
      <c r="D814" s="107" t="s">
        <v>3841</v>
      </c>
      <c r="E814" s="26">
        <v>2</v>
      </c>
      <c r="F814" s="99"/>
      <c r="G814" s="97">
        <f t="shared" si="24"/>
        <v>0</v>
      </c>
      <c r="H814" s="160" t="s">
        <v>625</v>
      </c>
    </row>
    <row r="815" spans="1:8" s="52" customFormat="1" ht="12" customHeight="1">
      <c r="A815" s="66">
        <v>618</v>
      </c>
      <c r="B815" s="25" t="s">
        <v>2803</v>
      </c>
      <c r="C815" s="108" t="s">
        <v>4742</v>
      </c>
      <c r="D815" s="107" t="s">
        <v>3841</v>
      </c>
      <c r="E815" s="26">
        <v>4</v>
      </c>
      <c r="F815" s="99"/>
      <c r="G815" s="97">
        <f t="shared" si="24"/>
        <v>0</v>
      </c>
      <c r="H815" s="160" t="s">
        <v>625</v>
      </c>
    </row>
    <row r="816" spans="1:8" s="52" customFormat="1" ht="12" customHeight="1">
      <c r="A816" s="66">
        <v>619</v>
      </c>
      <c r="B816" s="25" t="s">
        <v>2804</v>
      </c>
      <c r="C816" s="108" t="s">
        <v>4743</v>
      </c>
      <c r="D816" s="107" t="s">
        <v>3841</v>
      </c>
      <c r="E816" s="26">
        <v>2</v>
      </c>
      <c r="F816" s="99"/>
      <c r="G816" s="97">
        <f t="shared" si="24"/>
        <v>0</v>
      </c>
      <c r="H816" s="160" t="s">
        <v>625</v>
      </c>
    </row>
    <row r="817" spans="1:8" s="52" customFormat="1" ht="12">
      <c r="A817" s="66">
        <v>620</v>
      </c>
      <c r="B817" s="25" t="s">
        <v>2805</v>
      </c>
      <c r="C817" s="108" t="s">
        <v>4744</v>
      </c>
      <c r="D817" s="107" t="s">
        <v>3841</v>
      </c>
      <c r="E817" s="26">
        <v>3</v>
      </c>
      <c r="F817" s="99"/>
      <c r="G817" s="97">
        <f t="shared" si="24"/>
        <v>0</v>
      </c>
      <c r="H817" s="160" t="s">
        <v>625</v>
      </c>
    </row>
    <row r="818" spans="1:8" s="52" customFormat="1" ht="12">
      <c r="A818" s="66">
        <v>621</v>
      </c>
      <c r="B818" s="25" t="s">
        <v>2806</v>
      </c>
      <c r="C818" s="108" t="s">
        <v>4745</v>
      </c>
      <c r="D818" s="109" t="s">
        <v>2807</v>
      </c>
      <c r="E818" s="26">
        <v>8000</v>
      </c>
      <c r="F818" s="99"/>
      <c r="G818" s="97">
        <f t="shared" si="24"/>
        <v>0</v>
      </c>
      <c r="H818" s="160" t="s">
        <v>625</v>
      </c>
    </row>
    <row r="819" spans="1:8" s="52" customFormat="1" ht="12">
      <c r="A819" s="66">
        <v>622</v>
      </c>
      <c r="B819" s="25" t="s">
        <v>2808</v>
      </c>
      <c r="C819" s="108" t="s">
        <v>4746</v>
      </c>
      <c r="D819" s="107" t="s">
        <v>3841</v>
      </c>
      <c r="E819" s="26">
        <v>3</v>
      </c>
      <c r="F819" s="99"/>
      <c r="G819" s="97">
        <f t="shared" si="24"/>
        <v>0</v>
      </c>
      <c r="H819" s="160" t="s">
        <v>625</v>
      </c>
    </row>
    <row r="820" spans="1:8" s="52" customFormat="1" ht="12">
      <c r="A820" s="66">
        <v>623</v>
      </c>
      <c r="B820" s="25" t="s">
        <v>2809</v>
      </c>
      <c r="C820" s="108" t="s">
        <v>4747</v>
      </c>
      <c r="D820" s="107" t="s">
        <v>3841</v>
      </c>
      <c r="E820" s="26">
        <v>19</v>
      </c>
      <c r="F820" s="99"/>
      <c r="G820" s="97">
        <f t="shared" si="24"/>
        <v>0</v>
      </c>
      <c r="H820" s="160" t="s">
        <v>625</v>
      </c>
    </row>
    <row r="821" spans="1:8" s="52" customFormat="1" ht="12">
      <c r="A821" s="66">
        <v>624</v>
      </c>
      <c r="B821" s="25" t="s">
        <v>2810</v>
      </c>
      <c r="C821" s="108" t="s">
        <v>4748</v>
      </c>
      <c r="D821" s="107" t="s">
        <v>3841</v>
      </c>
      <c r="E821" s="26">
        <v>40</v>
      </c>
      <c r="F821" s="99"/>
      <c r="G821" s="97">
        <f t="shared" si="24"/>
        <v>0</v>
      </c>
      <c r="H821" s="160" t="s">
        <v>625</v>
      </c>
    </row>
    <row r="822" spans="1:8" s="52" customFormat="1" ht="12">
      <c r="A822" s="66">
        <v>625</v>
      </c>
      <c r="B822" s="25" t="s">
        <v>2811</v>
      </c>
      <c r="C822" s="108" t="s">
        <v>4749</v>
      </c>
      <c r="D822" s="107" t="s">
        <v>3841</v>
      </c>
      <c r="E822" s="26">
        <v>44</v>
      </c>
      <c r="F822" s="99"/>
      <c r="G822" s="97">
        <f t="shared" si="24"/>
        <v>0</v>
      </c>
      <c r="H822" s="160" t="s">
        <v>625</v>
      </c>
    </row>
    <row r="823" spans="1:8" s="52" customFormat="1" ht="12">
      <c r="A823" s="66">
        <v>626</v>
      </c>
      <c r="B823" s="25" t="s">
        <v>2812</v>
      </c>
      <c r="C823" s="108" t="s">
        <v>4750</v>
      </c>
      <c r="D823" s="107" t="s">
        <v>3841</v>
      </c>
      <c r="E823" s="26">
        <v>2</v>
      </c>
      <c r="F823" s="99"/>
      <c r="G823" s="97">
        <f t="shared" si="24"/>
        <v>0</v>
      </c>
      <c r="H823" s="160" t="s">
        <v>625</v>
      </c>
    </row>
    <row r="824" spans="1:8" s="52" customFormat="1" ht="12">
      <c r="A824" s="66">
        <v>627</v>
      </c>
      <c r="B824" s="25" t="s">
        <v>2813</v>
      </c>
      <c r="C824" s="108" t="s">
        <v>4751</v>
      </c>
      <c r="D824" s="107" t="s">
        <v>3841</v>
      </c>
      <c r="E824" s="26">
        <v>144</v>
      </c>
      <c r="F824" s="99"/>
      <c r="G824" s="97">
        <f t="shared" si="24"/>
        <v>0</v>
      </c>
      <c r="H824" s="160" t="s">
        <v>625</v>
      </c>
    </row>
    <row r="825" spans="1:8" s="52" customFormat="1" ht="12">
      <c r="A825" s="66">
        <v>628</v>
      </c>
      <c r="B825" s="25" t="s">
        <v>2814</v>
      </c>
      <c r="C825" s="108" t="s">
        <v>4752</v>
      </c>
      <c r="D825" s="107" t="s">
        <v>3841</v>
      </c>
      <c r="E825" s="26">
        <v>50</v>
      </c>
      <c r="F825" s="99"/>
      <c r="G825" s="97">
        <f t="shared" si="24"/>
        <v>0</v>
      </c>
      <c r="H825" s="160" t="s">
        <v>625</v>
      </c>
    </row>
    <row r="826" spans="1:8" s="52" customFormat="1" ht="24">
      <c r="A826" s="66">
        <v>629</v>
      </c>
      <c r="B826" s="25" t="s">
        <v>2815</v>
      </c>
      <c r="C826" s="108" t="s">
        <v>4753</v>
      </c>
      <c r="D826" s="109" t="s">
        <v>2807</v>
      </c>
      <c r="E826" s="26">
        <v>2041</v>
      </c>
      <c r="F826" s="99"/>
      <c r="G826" s="97">
        <f t="shared" si="24"/>
        <v>0</v>
      </c>
      <c r="H826" s="160" t="s">
        <v>625</v>
      </c>
    </row>
    <row r="827" spans="1:8" s="52" customFormat="1" ht="12">
      <c r="A827" s="66">
        <v>630</v>
      </c>
      <c r="B827" s="25" t="s">
        <v>2816</v>
      </c>
      <c r="C827" s="108" t="s">
        <v>4754</v>
      </c>
      <c r="D827" s="109" t="s">
        <v>4413</v>
      </c>
      <c r="E827" s="26">
        <v>96</v>
      </c>
      <c r="F827" s="99"/>
      <c r="G827" s="97">
        <f t="shared" si="24"/>
        <v>0</v>
      </c>
      <c r="H827" s="160" t="s">
        <v>625</v>
      </c>
    </row>
    <row r="828" spans="1:8" s="52" customFormat="1" ht="12">
      <c r="A828" s="66">
        <v>631</v>
      </c>
      <c r="B828" s="25" t="s">
        <v>2817</v>
      </c>
      <c r="C828" s="108" t="s">
        <v>4755</v>
      </c>
      <c r="D828" s="109" t="s">
        <v>4413</v>
      </c>
      <c r="E828" s="26">
        <v>22</v>
      </c>
      <c r="F828" s="99"/>
      <c r="G828" s="97">
        <f t="shared" si="24"/>
        <v>0</v>
      </c>
      <c r="H828" s="160" t="s">
        <v>625</v>
      </c>
    </row>
    <row r="829" spans="1:8" s="52" customFormat="1" ht="12">
      <c r="A829" s="66">
        <v>632</v>
      </c>
      <c r="B829" s="25" t="s">
        <v>2818</v>
      </c>
      <c r="C829" s="108" t="s">
        <v>4756</v>
      </c>
      <c r="D829" s="109" t="s">
        <v>4413</v>
      </c>
      <c r="E829" s="26">
        <v>24</v>
      </c>
      <c r="F829" s="99"/>
      <c r="G829" s="97">
        <f t="shared" si="24"/>
        <v>0</v>
      </c>
      <c r="H829" s="160" t="s">
        <v>625</v>
      </c>
    </row>
    <row r="830" spans="1:8" s="52" customFormat="1" ht="12">
      <c r="A830" s="66">
        <v>633</v>
      </c>
      <c r="B830" s="25" t="s">
        <v>2819</v>
      </c>
      <c r="C830" s="108" t="s">
        <v>4757</v>
      </c>
      <c r="D830" s="109" t="s">
        <v>4413</v>
      </c>
      <c r="E830" s="26">
        <v>72</v>
      </c>
      <c r="F830" s="99"/>
      <c r="G830" s="97">
        <f t="shared" si="24"/>
        <v>0</v>
      </c>
      <c r="H830" s="160" t="s">
        <v>625</v>
      </c>
    </row>
    <row r="831" spans="1:8" s="52" customFormat="1" ht="12">
      <c r="A831" s="66">
        <v>634</v>
      </c>
      <c r="B831" s="25" t="s">
        <v>2820</v>
      </c>
      <c r="C831" s="108" t="s">
        <v>4758</v>
      </c>
      <c r="D831" s="109" t="s">
        <v>4413</v>
      </c>
      <c r="E831" s="26">
        <v>499.6</v>
      </c>
      <c r="F831" s="99"/>
      <c r="G831" s="97">
        <f t="shared" si="24"/>
        <v>0</v>
      </c>
      <c r="H831" s="160" t="s">
        <v>625</v>
      </c>
    </row>
    <row r="832" spans="1:8" s="52" customFormat="1" ht="12">
      <c r="A832" s="66">
        <v>635</v>
      </c>
      <c r="B832" s="25" t="s">
        <v>2821</v>
      </c>
      <c r="C832" s="108" t="s">
        <v>4759</v>
      </c>
      <c r="D832" s="109" t="s">
        <v>4413</v>
      </c>
      <c r="E832" s="26">
        <v>744.2</v>
      </c>
      <c r="F832" s="99"/>
      <c r="G832" s="97">
        <f t="shared" si="24"/>
        <v>0</v>
      </c>
      <c r="H832" s="160" t="s">
        <v>625</v>
      </c>
    </row>
    <row r="833" spans="1:8" s="52" customFormat="1" ht="12">
      <c r="A833" s="66">
        <v>636</v>
      </c>
      <c r="B833" s="25" t="s">
        <v>2822</v>
      </c>
      <c r="C833" s="108" t="s">
        <v>4760</v>
      </c>
      <c r="D833" s="109" t="s">
        <v>4413</v>
      </c>
      <c r="E833" s="26">
        <v>158.8</v>
      </c>
      <c r="F833" s="99"/>
      <c r="G833" s="97">
        <f t="shared" si="24"/>
        <v>0</v>
      </c>
      <c r="H833" s="160" t="s">
        <v>625</v>
      </c>
    </row>
    <row r="834" spans="1:8" s="52" customFormat="1" ht="12">
      <c r="A834" s="66">
        <v>637</v>
      </c>
      <c r="B834" s="25" t="s">
        <v>2823</v>
      </c>
      <c r="C834" s="108" t="s">
        <v>4761</v>
      </c>
      <c r="D834" s="109" t="s">
        <v>4413</v>
      </c>
      <c r="E834" s="26">
        <v>600.8</v>
      </c>
      <c r="F834" s="99"/>
      <c r="G834" s="97">
        <f t="shared" si="24"/>
        <v>0</v>
      </c>
      <c r="H834" s="160" t="s">
        <v>625</v>
      </c>
    </row>
    <row r="835" spans="1:8" s="52" customFormat="1" ht="12">
      <c r="A835" s="66">
        <v>638</v>
      </c>
      <c r="B835" s="25" t="s">
        <v>2824</v>
      </c>
      <c r="C835" s="108" t="s">
        <v>4762</v>
      </c>
      <c r="D835" s="109" t="s">
        <v>4413</v>
      </c>
      <c r="E835" s="26">
        <v>132</v>
      </c>
      <c r="F835" s="99"/>
      <c r="G835" s="97">
        <f t="shared" si="24"/>
        <v>0</v>
      </c>
      <c r="H835" s="160" t="s">
        <v>625</v>
      </c>
    </row>
    <row r="836" spans="1:8" s="52" customFormat="1" ht="12">
      <c r="A836" s="66">
        <v>639</v>
      </c>
      <c r="B836" s="25" t="s">
        <v>2825</v>
      </c>
      <c r="C836" s="108" t="s">
        <v>4763</v>
      </c>
      <c r="D836" s="109" t="s">
        <v>4413</v>
      </c>
      <c r="E836" s="26">
        <v>14</v>
      </c>
      <c r="F836" s="99"/>
      <c r="G836" s="97">
        <f t="shared" si="24"/>
        <v>0</v>
      </c>
      <c r="H836" s="160" t="s">
        <v>625</v>
      </c>
    </row>
    <row r="837" spans="1:8" s="52" customFormat="1" ht="12">
      <c r="A837" s="66">
        <v>640</v>
      </c>
      <c r="B837" s="25" t="s">
        <v>2826</v>
      </c>
      <c r="C837" s="108" t="s">
        <v>4764</v>
      </c>
      <c r="D837" s="109" t="s">
        <v>4413</v>
      </c>
      <c r="E837" s="26">
        <v>108</v>
      </c>
      <c r="F837" s="99"/>
      <c r="G837" s="97">
        <f t="shared" si="24"/>
        <v>0</v>
      </c>
      <c r="H837" s="160" t="s">
        <v>625</v>
      </c>
    </row>
    <row r="838" spans="1:8" s="52" customFormat="1" ht="12">
      <c r="A838" s="66">
        <v>641</v>
      </c>
      <c r="B838" s="25" t="s">
        <v>2827</v>
      </c>
      <c r="C838" s="108" t="s">
        <v>4765</v>
      </c>
      <c r="D838" s="109" t="s">
        <v>4413</v>
      </c>
      <c r="E838" s="26">
        <v>110</v>
      </c>
      <c r="F838" s="99"/>
      <c r="G838" s="97">
        <f t="shared" si="24"/>
        <v>0</v>
      </c>
      <c r="H838" s="160" t="s">
        <v>625</v>
      </c>
    </row>
    <row r="839" spans="1:8" s="52" customFormat="1" ht="12">
      <c r="A839" s="66">
        <v>642</v>
      </c>
      <c r="B839" s="25" t="s">
        <v>2828</v>
      </c>
      <c r="C839" s="108" t="s">
        <v>4766</v>
      </c>
      <c r="D839" s="109" t="s">
        <v>4413</v>
      </c>
      <c r="E839" s="26">
        <v>60</v>
      </c>
      <c r="F839" s="99"/>
      <c r="G839" s="97">
        <f t="shared" si="24"/>
        <v>0</v>
      </c>
      <c r="H839" s="160" t="s">
        <v>625</v>
      </c>
    </row>
    <row r="840" spans="1:8" s="52" customFormat="1" ht="12">
      <c r="A840" s="66">
        <v>643</v>
      </c>
      <c r="B840" s="25" t="s">
        <v>2829</v>
      </c>
      <c r="C840" s="108" t="s">
        <v>4767</v>
      </c>
      <c r="D840" s="109" t="s">
        <v>4413</v>
      </c>
      <c r="E840" s="26">
        <v>408</v>
      </c>
      <c r="F840" s="99"/>
      <c r="G840" s="97">
        <f t="shared" si="24"/>
        <v>0</v>
      </c>
      <c r="H840" s="160" t="s">
        <v>625</v>
      </c>
    </row>
    <row r="841" spans="1:8" s="52" customFormat="1" ht="12">
      <c r="A841" s="66">
        <v>644</v>
      </c>
      <c r="B841" s="25" t="s">
        <v>2830</v>
      </c>
      <c r="C841" s="108" t="s">
        <v>4768</v>
      </c>
      <c r="D841" s="109" t="s">
        <v>4413</v>
      </c>
      <c r="E841" s="26">
        <v>120</v>
      </c>
      <c r="F841" s="99"/>
      <c r="G841" s="97">
        <f t="shared" si="24"/>
        <v>0</v>
      </c>
      <c r="H841" s="160" t="s">
        <v>625</v>
      </c>
    </row>
    <row r="842" spans="1:8" s="52" customFormat="1" ht="12">
      <c r="A842" s="66">
        <v>645</v>
      </c>
      <c r="B842" s="25" t="s">
        <v>2831</v>
      </c>
      <c r="C842" s="108" t="s">
        <v>4769</v>
      </c>
      <c r="D842" s="109" t="s">
        <v>4413</v>
      </c>
      <c r="E842" s="26">
        <v>216</v>
      </c>
      <c r="F842" s="99"/>
      <c r="G842" s="97">
        <f t="shared" si="24"/>
        <v>0</v>
      </c>
      <c r="H842" s="160" t="s">
        <v>625</v>
      </c>
    </row>
    <row r="843" spans="1:8" s="52" customFormat="1" ht="12">
      <c r="A843" s="66">
        <v>646</v>
      </c>
      <c r="B843" s="25" t="s">
        <v>2832</v>
      </c>
      <c r="C843" s="108" t="s">
        <v>4770</v>
      </c>
      <c r="D843" s="109" t="s">
        <v>4413</v>
      </c>
      <c r="E843" s="26">
        <v>519.6</v>
      </c>
      <c r="F843" s="99"/>
      <c r="G843" s="97">
        <f t="shared" si="24"/>
        <v>0</v>
      </c>
      <c r="H843" s="160" t="s">
        <v>625</v>
      </c>
    </row>
    <row r="844" spans="1:8" s="52" customFormat="1" ht="12">
      <c r="A844" s="66">
        <v>647</v>
      </c>
      <c r="B844" s="25" t="s">
        <v>2833</v>
      </c>
      <c r="C844" s="108" t="s">
        <v>4771</v>
      </c>
      <c r="D844" s="109" t="s">
        <v>4413</v>
      </c>
      <c r="E844" s="26">
        <v>789.6</v>
      </c>
      <c r="F844" s="99"/>
      <c r="G844" s="97">
        <f t="shared" si="24"/>
        <v>0</v>
      </c>
      <c r="H844" s="160" t="s">
        <v>625</v>
      </c>
    </row>
    <row r="845" spans="1:8" s="52" customFormat="1" ht="12">
      <c r="A845" s="66">
        <v>648</v>
      </c>
      <c r="B845" s="25" t="s">
        <v>2834</v>
      </c>
      <c r="C845" s="108" t="s">
        <v>4772</v>
      </c>
      <c r="D845" s="109" t="s">
        <v>4413</v>
      </c>
      <c r="E845" s="26">
        <v>574.8</v>
      </c>
      <c r="F845" s="99"/>
      <c r="G845" s="97">
        <f t="shared" si="24"/>
        <v>0</v>
      </c>
      <c r="H845" s="160" t="s">
        <v>625</v>
      </c>
    </row>
    <row r="846" spans="1:8" s="52" customFormat="1" ht="12">
      <c r="A846" s="66">
        <v>649</v>
      </c>
      <c r="B846" s="25" t="s">
        <v>2835</v>
      </c>
      <c r="C846" s="108" t="s">
        <v>4773</v>
      </c>
      <c r="D846" s="109" t="s">
        <v>4413</v>
      </c>
      <c r="E846" s="26">
        <v>379.2</v>
      </c>
      <c r="F846" s="99"/>
      <c r="G846" s="97">
        <f t="shared" si="24"/>
        <v>0</v>
      </c>
      <c r="H846" s="160" t="s">
        <v>625</v>
      </c>
    </row>
    <row r="847" spans="1:8" s="52" customFormat="1" ht="12">
      <c r="A847" s="66">
        <v>650</v>
      </c>
      <c r="B847" s="25" t="s">
        <v>2836</v>
      </c>
      <c r="C847" s="108" t="s">
        <v>4774</v>
      </c>
      <c r="D847" s="109" t="s">
        <v>4413</v>
      </c>
      <c r="E847" s="26">
        <v>355.2</v>
      </c>
      <c r="F847" s="99"/>
      <c r="G847" s="97">
        <f t="shared" si="24"/>
        <v>0</v>
      </c>
      <c r="H847" s="160" t="s">
        <v>625</v>
      </c>
    </row>
    <row r="848" spans="1:8" s="52" customFormat="1" ht="12">
      <c r="A848" s="66">
        <v>651</v>
      </c>
      <c r="B848" s="25" t="s">
        <v>2837</v>
      </c>
      <c r="C848" s="108" t="s">
        <v>4775</v>
      </c>
      <c r="D848" s="109" t="s">
        <v>4413</v>
      </c>
      <c r="E848" s="26">
        <v>326.8</v>
      </c>
      <c r="F848" s="99"/>
      <c r="G848" s="97">
        <f t="shared" si="24"/>
        <v>0</v>
      </c>
      <c r="H848" s="160" t="s">
        <v>625</v>
      </c>
    </row>
    <row r="849" spans="1:8" s="52" customFormat="1" ht="12">
      <c r="A849" s="66">
        <v>652</v>
      </c>
      <c r="B849" s="25" t="s">
        <v>2838</v>
      </c>
      <c r="C849" s="108" t="s">
        <v>4776</v>
      </c>
      <c r="D849" s="107" t="s">
        <v>3841</v>
      </c>
      <c r="E849" s="26">
        <v>48</v>
      </c>
      <c r="F849" s="99"/>
      <c r="G849" s="97">
        <f t="shared" si="24"/>
        <v>0</v>
      </c>
      <c r="H849" s="160" t="s">
        <v>625</v>
      </c>
    </row>
    <row r="850" spans="1:8" s="52" customFormat="1" ht="24">
      <c r="A850" s="66">
        <v>653</v>
      </c>
      <c r="B850" s="25" t="s">
        <v>2839</v>
      </c>
      <c r="C850" s="108" t="s">
        <v>4777</v>
      </c>
      <c r="D850" s="109" t="s">
        <v>4413</v>
      </c>
      <c r="E850" s="26">
        <v>140</v>
      </c>
      <c r="F850" s="99"/>
      <c r="G850" s="97">
        <f aca="true" t="shared" si="25" ref="G850:G913">SUM(E850*F850)</f>
        <v>0</v>
      </c>
      <c r="H850" s="160" t="s">
        <v>625</v>
      </c>
    </row>
    <row r="851" spans="1:8" s="52" customFormat="1" ht="24">
      <c r="A851" s="66">
        <v>654</v>
      </c>
      <c r="B851" s="25" t="s">
        <v>2840</v>
      </c>
      <c r="C851" s="108" t="s">
        <v>4778</v>
      </c>
      <c r="D851" s="109" t="s">
        <v>4413</v>
      </c>
      <c r="E851" s="26">
        <v>10</v>
      </c>
      <c r="F851" s="99"/>
      <c r="G851" s="97">
        <f t="shared" si="25"/>
        <v>0</v>
      </c>
      <c r="H851" s="160" t="s">
        <v>625</v>
      </c>
    </row>
    <row r="852" spans="1:8" s="52" customFormat="1" ht="24">
      <c r="A852" s="66">
        <v>655</v>
      </c>
      <c r="B852" s="25" t="s">
        <v>2841</v>
      </c>
      <c r="C852" s="108" t="s">
        <v>4779</v>
      </c>
      <c r="D852" s="109" t="s">
        <v>4413</v>
      </c>
      <c r="E852" s="26">
        <v>97</v>
      </c>
      <c r="F852" s="99"/>
      <c r="G852" s="97">
        <f t="shared" si="25"/>
        <v>0</v>
      </c>
      <c r="H852" s="160" t="s">
        <v>625</v>
      </c>
    </row>
    <row r="853" spans="1:8" s="52" customFormat="1" ht="12">
      <c r="A853" s="66">
        <v>656</v>
      </c>
      <c r="B853" s="25" t="s">
        <v>2842</v>
      </c>
      <c r="C853" s="108" t="s">
        <v>4780</v>
      </c>
      <c r="D853" s="109" t="s">
        <v>4413</v>
      </c>
      <c r="E853" s="26">
        <v>8</v>
      </c>
      <c r="F853" s="99"/>
      <c r="G853" s="97">
        <f t="shared" si="25"/>
        <v>0</v>
      </c>
      <c r="H853" s="160" t="s">
        <v>625</v>
      </c>
    </row>
    <row r="854" spans="1:8" s="52" customFormat="1" ht="12">
      <c r="A854" s="66">
        <v>657</v>
      </c>
      <c r="B854" s="25" t="s">
        <v>2843</v>
      </c>
      <c r="C854" s="108" t="s">
        <v>4781</v>
      </c>
      <c r="D854" s="109" t="s">
        <v>4413</v>
      </c>
      <c r="E854" s="26">
        <v>149</v>
      </c>
      <c r="F854" s="99"/>
      <c r="G854" s="97">
        <f t="shared" si="25"/>
        <v>0</v>
      </c>
      <c r="H854" s="160" t="s">
        <v>625</v>
      </c>
    </row>
    <row r="855" spans="1:8" s="52" customFormat="1" ht="12">
      <c r="A855" s="66">
        <v>658</v>
      </c>
      <c r="B855" s="25" t="s">
        <v>2844</v>
      </c>
      <c r="C855" s="108" t="s">
        <v>4782</v>
      </c>
      <c r="D855" s="109" t="s">
        <v>4413</v>
      </c>
      <c r="E855" s="26">
        <v>47</v>
      </c>
      <c r="F855" s="99"/>
      <c r="G855" s="97">
        <f t="shared" si="25"/>
        <v>0</v>
      </c>
      <c r="H855" s="160" t="s">
        <v>625</v>
      </c>
    </row>
    <row r="856" spans="1:8" s="52" customFormat="1" ht="12">
      <c r="A856" s="66">
        <v>659</v>
      </c>
      <c r="B856" s="25" t="s">
        <v>2845</v>
      </c>
      <c r="C856" s="108" t="s">
        <v>4783</v>
      </c>
      <c r="D856" s="109" t="s">
        <v>4413</v>
      </c>
      <c r="E856" s="26">
        <v>132</v>
      </c>
      <c r="F856" s="99"/>
      <c r="G856" s="97">
        <f t="shared" si="25"/>
        <v>0</v>
      </c>
      <c r="H856" s="160" t="s">
        <v>625</v>
      </c>
    </row>
    <row r="857" spans="1:8" s="52" customFormat="1" ht="12">
      <c r="A857" s="66">
        <v>660</v>
      </c>
      <c r="B857" s="25" t="s">
        <v>2846</v>
      </c>
      <c r="C857" s="108" t="s">
        <v>4784</v>
      </c>
      <c r="D857" s="109" t="s">
        <v>4413</v>
      </c>
      <c r="E857" s="26">
        <v>121</v>
      </c>
      <c r="F857" s="99"/>
      <c r="G857" s="97">
        <f t="shared" si="25"/>
        <v>0</v>
      </c>
      <c r="H857" s="160" t="s">
        <v>625</v>
      </c>
    </row>
    <row r="858" spans="1:8" s="52" customFormat="1" ht="24">
      <c r="A858" s="66">
        <v>661</v>
      </c>
      <c r="B858" s="25" t="s">
        <v>2847</v>
      </c>
      <c r="C858" s="108" t="s">
        <v>4785</v>
      </c>
      <c r="D858" s="109" t="s">
        <v>4413</v>
      </c>
      <c r="E858" s="26">
        <v>54</v>
      </c>
      <c r="F858" s="99"/>
      <c r="G858" s="97">
        <f t="shared" si="25"/>
        <v>0</v>
      </c>
      <c r="H858" s="160" t="s">
        <v>625</v>
      </c>
    </row>
    <row r="859" spans="1:8" s="52" customFormat="1" ht="24">
      <c r="A859" s="66">
        <v>662</v>
      </c>
      <c r="B859" s="25" t="s">
        <v>2848</v>
      </c>
      <c r="C859" s="108" t="s">
        <v>4786</v>
      </c>
      <c r="D859" s="109" t="s">
        <v>4413</v>
      </c>
      <c r="E859" s="26">
        <v>194</v>
      </c>
      <c r="F859" s="99"/>
      <c r="G859" s="97">
        <f t="shared" si="25"/>
        <v>0</v>
      </c>
      <c r="H859" s="160" t="s">
        <v>625</v>
      </c>
    </row>
    <row r="860" spans="1:8" s="52" customFormat="1" ht="24">
      <c r="A860" s="66">
        <v>663</v>
      </c>
      <c r="B860" s="25" t="s">
        <v>2849</v>
      </c>
      <c r="C860" s="108" t="s">
        <v>4787</v>
      </c>
      <c r="D860" s="109" t="s">
        <v>4413</v>
      </c>
      <c r="E860" s="26">
        <v>49</v>
      </c>
      <c r="F860" s="99"/>
      <c r="G860" s="97">
        <f t="shared" si="25"/>
        <v>0</v>
      </c>
      <c r="H860" s="160" t="s">
        <v>625</v>
      </c>
    </row>
    <row r="861" spans="1:8" s="52" customFormat="1" ht="12">
      <c r="A861" s="66">
        <v>664</v>
      </c>
      <c r="B861" s="25" t="s">
        <v>2850</v>
      </c>
      <c r="C861" s="108" t="s">
        <v>4788</v>
      </c>
      <c r="D861" s="109" t="s">
        <v>4413</v>
      </c>
      <c r="E861" s="26">
        <v>311</v>
      </c>
      <c r="F861" s="99"/>
      <c r="G861" s="97">
        <f t="shared" si="25"/>
        <v>0</v>
      </c>
      <c r="H861" s="160" t="s">
        <v>625</v>
      </c>
    </row>
    <row r="862" spans="1:8" s="52" customFormat="1" ht="12">
      <c r="A862" s="66">
        <v>665</v>
      </c>
      <c r="B862" s="25" t="s">
        <v>2851</v>
      </c>
      <c r="C862" s="108" t="s">
        <v>4789</v>
      </c>
      <c r="D862" s="109" t="s">
        <v>4413</v>
      </c>
      <c r="E862" s="26">
        <v>507.6</v>
      </c>
      <c r="F862" s="99"/>
      <c r="G862" s="97">
        <f t="shared" si="25"/>
        <v>0</v>
      </c>
      <c r="H862" s="160" t="s">
        <v>625</v>
      </c>
    </row>
    <row r="863" spans="1:8" s="52" customFormat="1" ht="12">
      <c r="A863" s="66">
        <v>666</v>
      </c>
      <c r="B863" s="25" t="s">
        <v>2852</v>
      </c>
      <c r="C863" s="108" t="s">
        <v>4790</v>
      </c>
      <c r="D863" s="109" t="s">
        <v>4413</v>
      </c>
      <c r="E863" s="26">
        <v>893.2</v>
      </c>
      <c r="F863" s="99"/>
      <c r="G863" s="97">
        <f t="shared" si="25"/>
        <v>0</v>
      </c>
      <c r="H863" s="160" t="s">
        <v>625</v>
      </c>
    </row>
    <row r="864" spans="1:8" s="52" customFormat="1" ht="12">
      <c r="A864" s="66">
        <v>667</v>
      </c>
      <c r="B864" s="25" t="s">
        <v>2853</v>
      </c>
      <c r="C864" s="108" t="s">
        <v>4791</v>
      </c>
      <c r="D864" s="109" t="s">
        <v>4413</v>
      </c>
      <c r="E864" s="26">
        <v>205.8</v>
      </c>
      <c r="F864" s="99"/>
      <c r="G864" s="97">
        <f t="shared" si="25"/>
        <v>0</v>
      </c>
      <c r="H864" s="160" t="s">
        <v>625</v>
      </c>
    </row>
    <row r="865" spans="1:8" s="52" customFormat="1" ht="12">
      <c r="A865" s="66">
        <v>668</v>
      </c>
      <c r="B865" s="25" t="s">
        <v>2854</v>
      </c>
      <c r="C865" s="108" t="s">
        <v>4792</v>
      </c>
      <c r="D865" s="109" t="s">
        <v>4413</v>
      </c>
      <c r="E865" s="26">
        <v>732.8</v>
      </c>
      <c r="F865" s="99"/>
      <c r="G865" s="97">
        <f t="shared" si="25"/>
        <v>0</v>
      </c>
      <c r="H865" s="160" t="s">
        <v>625</v>
      </c>
    </row>
    <row r="866" spans="1:8" s="52" customFormat="1" ht="12">
      <c r="A866" s="66">
        <v>669</v>
      </c>
      <c r="B866" s="25" t="s">
        <v>2855</v>
      </c>
      <c r="C866" s="108" t="s">
        <v>4793</v>
      </c>
      <c r="D866" s="109" t="s">
        <v>4413</v>
      </c>
      <c r="E866" s="26">
        <v>253</v>
      </c>
      <c r="F866" s="99"/>
      <c r="G866" s="97">
        <f t="shared" si="25"/>
        <v>0</v>
      </c>
      <c r="H866" s="160" t="s">
        <v>625</v>
      </c>
    </row>
    <row r="867" spans="1:8" s="52" customFormat="1" ht="12">
      <c r="A867" s="66">
        <v>670</v>
      </c>
      <c r="B867" s="25" t="s">
        <v>2856</v>
      </c>
      <c r="C867" s="108" t="s">
        <v>4794</v>
      </c>
      <c r="D867" s="109" t="s">
        <v>4413</v>
      </c>
      <c r="E867" s="26">
        <v>68</v>
      </c>
      <c r="F867" s="99"/>
      <c r="G867" s="97">
        <f t="shared" si="25"/>
        <v>0</v>
      </c>
      <c r="H867" s="160" t="s">
        <v>625</v>
      </c>
    </row>
    <row r="868" spans="1:8" s="52" customFormat="1" ht="12">
      <c r="A868" s="66">
        <v>671</v>
      </c>
      <c r="B868" s="25" t="s">
        <v>2857</v>
      </c>
      <c r="C868" s="108" t="s">
        <v>4795</v>
      </c>
      <c r="D868" s="109" t="s">
        <v>4413</v>
      </c>
      <c r="E868" s="26">
        <v>302</v>
      </c>
      <c r="F868" s="99"/>
      <c r="G868" s="97">
        <f t="shared" si="25"/>
        <v>0</v>
      </c>
      <c r="H868" s="160" t="s">
        <v>625</v>
      </c>
    </row>
    <row r="869" spans="1:8" s="52" customFormat="1" ht="12">
      <c r="A869" s="66">
        <v>672</v>
      </c>
      <c r="B869" s="25" t="s">
        <v>2858</v>
      </c>
      <c r="C869" s="108" t="s">
        <v>4796</v>
      </c>
      <c r="D869" s="109" t="s">
        <v>4413</v>
      </c>
      <c r="E869" s="26">
        <v>159</v>
      </c>
      <c r="F869" s="99"/>
      <c r="G869" s="97">
        <f t="shared" si="25"/>
        <v>0</v>
      </c>
      <c r="H869" s="160" t="s">
        <v>625</v>
      </c>
    </row>
    <row r="870" spans="1:8" s="52" customFormat="1" ht="24">
      <c r="A870" s="66">
        <v>673</v>
      </c>
      <c r="B870" s="25" t="s">
        <v>2859</v>
      </c>
      <c r="C870" s="108" t="s">
        <v>4797</v>
      </c>
      <c r="D870" s="109" t="s">
        <v>4413</v>
      </c>
      <c r="E870" s="26">
        <v>214</v>
      </c>
      <c r="F870" s="99"/>
      <c r="G870" s="97">
        <f t="shared" si="25"/>
        <v>0</v>
      </c>
      <c r="H870" s="160" t="s">
        <v>625</v>
      </c>
    </row>
    <row r="871" spans="1:8" s="52" customFormat="1" ht="24">
      <c r="A871" s="66">
        <v>674</v>
      </c>
      <c r="B871" s="25" t="s">
        <v>2860</v>
      </c>
      <c r="C871" s="108" t="s">
        <v>4798</v>
      </c>
      <c r="D871" s="109" t="s">
        <v>4413</v>
      </c>
      <c r="E871" s="26">
        <v>499.6</v>
      </c>
      <c r="F871" s="99"/>
      <c r="G871" s="97">
        <f t="shared" si="25"/>
        <v>0</v>
      </c>
      <c r="H871" s="160" t="s">
        <v>625</v>
      </c>
    </row>
    <row r="872" spans="1:8" s="52" customFormat="1" ht="24">
      <c r="A872" s="66">
        <v>675</v>
      </c>
      <c r="B872" s="25" t="s">
        <v>2861</v>
      </c>
      <c r="C872" s="108" t="s">
        <v>4799</v>
      </c>
      <c r="D872" s="109" t="s">
        <v>4413</v>
      </c>
      <c r="E872" s="26">
        <v>744.2</v>
      </c>
      <c r="F872" s="99"/>
      <c r="G872" s="97">
        <f t="shared" si="25"/>
        <v>0</v>
      </c>
      <c r="H872" s="160" t="s">
        <v>625</v>
      </c>
    </row>
    <row r="873" spans="1:8" s="52" customFormat="1" ht="24">
      <c r="A873" s="66">
        <v>676</v>
      </c>
      <c r="B873" s="25" t="s">
        <v>2862</v>
      </c>
      <c r="C873" s="108" t="s">
        <v>4800</v>
      </c>
      <c r="D873" s="109" t="s">
        <v>4413</v>
      </c>
      <c r="E873" s="26">
        <v>158.8</v>
      </c>
      <c r="F873" s="99"/>
      <c r="G873" s="97">
        <f t="shared" si="25"/>
        <v>0</v>
      </c>
      <c r="H873" s="160" t="s">
        <v>625</v>
      </c>
    </row>
    <row r="874" spans="1:8" s="52" customFormat="1" ht="24">
      <c r="A874" s="66">
        <v>677</v>
      </c>
      <c r="B874" s="25" t="s">
        <v>2863</v>
      </c>
      <c r="C874" s="108" t="s">
        <v>4801</v>
      </c>
      <c r="D874" s="109" t="s">
        <v>4413</v>
      </c>
      <c r="E874" s="26">
        <v>600.8</v>
      </c>
      <c r="F874" s="99"/>
      <c r="G874" s="97">
        <f t="shared" si="25"/>
        <v>0</v>
      </c>
      <c r="H874" s="160" t="s">
        <v>625</v>
      </c>
    </row>
    <row r="875" spans="1:8" s="52" customFormat="1" ht="24">
      <c r="A875" s="66">
        <v>678</v>
      </c>
      <c r="B875" s="25" t="s">
        <v>2864</v>
      </c>
      <c r="C875" s="108" t="s">
        <v>4802</v>
      </c>
      <c r="D875" s="109" t="s">
        <v>4413</v>
      </c>
      <c r="E875" s="26">
        <v>132</v>
      </c>
      <c r="F875" s="99"/>
      <c r="G875" s="97">
        <f t="shared" si="25"/>
        <v>0</v>
      </c>
      <c r="H875" s="160" t="s">
        <v>625</v>
      </c>
    </row>
    <row r="876" spans="1:8" s="52" customFormat="1" ht="24">
      <c r="A876" s="66">
        <v>679</v>
      </c>
      <c r="B876" s="25" t="s">
        <v>2865</v>
      </c>
      <c r="C876" s="108" t="s">
        <v>4803</v>
      </c>
      <c r="D876" s="109" t="s">
        <v>4413</v>
      </c>
      <c r="E876" s="26">
        <v>14</v>
      </c>
      <c r="F876" s="99"/>
      <c r="G876" s="97">
        <f t="shared" si="25"/>
        <v>0</v>
      </c>
      <c r="H876" s="160" t="s">
        <v>625</v>
      </c>
    </row>
    <row r="877" spans="1:8" s="52" customFormat="1" ht="24">
      <c r="A877" s="66">
        <v>680</v>
      </c>
      <c r="B877" s="25" t="s">
        <v>2866</v>
      </c>
      <c r="C877" s="108" t="s">
        <v>4804</v>
      </c>
      <c r="D877" s="109" t="s">
        <v>4413</v>
      </c>
      <c r="E877" s="26">
        <v>108</v>
      </c>
      <c r="F877" s="99"/>
      <c r="G877" s="97">
        <f t="shared" si="25"/>
        <v>0</v>
      </c>
      <c r="H877" s="160" t="s">
        <v>625</v>
      </c>
    </row>
    <row r="878" spans="1:8" s="52" customFormat="1" ht="24">
      <c r="A878" s="66">
        <v>681</v>
      </c>
      <c r="B878" s="25" t="s">
        <v>2867</v>
      </c>
      <c r="C878" s="108" t="s">
        <v>4805</v>
      </c>
      <c r="D878" s="109" t="s">
        <v>4413</v>
      </c>
      <c r="E878" s="26">
        <v>110</v>
      </c>
      <c r="F878" s="99"/>
      <c r="G878" s="97">
        <f t="shared" si="25"/>
        <v>0</v>
      </c>
      <c r="H878" s="160" t="s">
        <v>625</v>
      </c>
    </row>
    <row r="879" spans="1:8" s="52" customFormat="1" ht="12">
      <c r="A879" s="66">
        <v>682</v>
      </c>
      <c r="B879" s="25" t="s">
        <v>2868</v>
      </c>
      <c r="C879" s="108" t="s">
        <v>4806</v>
      </c>
      <c r="D879" s="109" t="s">
        <v>4413</v>
      </c>
      <c r="E879" s="26">
        <v>519</v>
      </c>
      <c r="F879" s="99"/>
      <c r="G879" s="97">
        <f t="shared" si="25"/>
        <v>0</v>
      </c>
      <c r="H879" s="160" t="s">
        <v>625</v>
      </c>
    </row>
    <row r="880" spans="1:8" s="52" customFormat="1" ht="12">
      <c r="A880" s="66">
        <v>683</v>
      </c>
      <c r="B880" s="25" t="s">
        <v>2869</v>
      </c>
      <c r="C880" s="108" t="s">
        <v>4807</v>
      </c>
      <c r="D880" s="109" t="s">
        <v>4413</v>
      </c>
      <c r="E880" s="26">
        <v>789</v>
      </c>
      <c r="F880" s="99"/>
      <c r="G880" s="97">
        <f t="shared" si="25"/>
        <v>0</v>
      </c>
      <c r="H880" s="160" t="s">
        <v>625</v>
      </c>
    </row>
    <row r="881" spans="1:8" s="52" customFormat="1" ht="12">
      <c r="A881" s="66">
        <v>684</v>
      </c>
      <c r="B881" s="25" t="s">
        <v>2870</v>
      </c>
      <c r="C881" s="108" t="s">
        <v>4808</v>
      </c>
      <c r="D881" s="109" t="s">
        <v>4413</v>
      </c>
      <c r="E881" s="26">
        <v>574</v>
      </c>
      <c r="F881" s="99"/>
      <c r="G881" s="97">
        <f t="shared" si="25"/>
        <v>0</v>
      </c>
      <c r="H881" s="160" t="s">
        <v>625</v>
      </c>
    </row>
    <row r="882" spans="1:8" s="52" customFormat="1" ht="12">
      <c r="A882" s="66">
        <v>685</v>
      </c>
      <c r="B882" s="25" t="s">
        <v>2871</v>
      </c>
      <c r="C882" s="108" t="s">
        <v>4809</v>
      </c>
      <c r="D882" s="109" t="s">
        <v>4413</v>
      </c>
      <c r="E882" s="26">
        <v>379</v>
      </c>
      <c r="F882" s="99"/>
      <c r="G882" s="97">
        <f t="shared" si="25"/>
        <v>0</v>
      </c>
      <c r="H882" s="160" t="s">
        <v>625</v>
      </c>
    </row>
    <row r="883" spans="1:8" s="52" customFormat="1" ht="12">
      <c r="A883" s="66">
        <v>686</v>
      </c>
      <c r="B883" s="25" t="s">
        <v>2872</v>
      </c>
      <c r="C883" s="108" t="s">
        <v>4810</v>
      </c>
      <c r="D883" s="109" t="s">
        <v>4413</v>
      </c>
      <c r="E883" s="26">
        <v>355</v>
      </c>
      <c r="F883" s="99"/>
      <c r="G883" s="97">
        <f t="shared" si="25"/>
        <v>0</v>
      </c>
      <c r="H883" s="160" t="s">
        <v>625</v>
      </c>
    </row>
    <row r="884" spans="1:8" s="52" customFormat="1" ht="12">
      <c r="A884" s="66">
        <v>687</v>
      </c>
      <c r="B884" s="25" t="s">
        <v>2873</v>
      </c>
      <c r="C884" s="108" t="s">
        <v>4811</v>
      </c>
      <c r="D884" s="109" t="s">
        <v>4413</v>
      </c>
      <c r="E884" s="26">
        <v>326</v>
      </c>
      <c r="F884" s="99"/>
      <c r="G884" s="97">
        <f t="shared" si="25"/>
        <v>0</v>
      </c>
      <c r="H884" s="160" t="s">
        <v>625</v>
      </c>
    </row>
    <row r="885" spans="1:8" s="52" customFormat="1" ht="24">
      <c r="A885" s="66">
        <v>688</v>
      </c>
      <c r="B885" s="25" t="s">
        <v>2874</v>
      </c>
      <c r="C885" s="108" t="s">
        <v>4812</v>
      </c>
      <c r="D885" s="109" t="s">
        <v>4413</v>
      </c>
      <c r="E885" s="26">
        <v>113</v>
      </c>
      <c r="F885" s="99"/>
      <c r="G885" s="97">
        <f t="shared" si="25"/>
        <v>0</v>
      </c>
      <c r="H885" s="160" t="s">
        <v>625</v>
      </c>
    </row>
    <row r="886" spans="1:8" s="52" customFormat="1" ht="24">
      <c r="A886" s="66">
        <v>689</v>
      </c>
      <c r="B886" s="25" t="s">
        <v>2875</v>
      </c>
      <c r="C886" s="108" t="s">
        <v>4813</v>
      </c>
      <c r="D886" s="109" t="s">
        <v>4413</v>
      </c>
      <c r="E886" s="26">
        <v>434</v>
      </c>
      <c r="F886" s="99"/>
      <c r="G886" s="97">
        <f t="shared" si="25"/>
        <v>0</v>
      </c>
      <c r="H886" s="160" t="s">
        <v>625</v>
      </c>
    </row>
    <row r="887" spans="1:8" s="52" customFormat="1" ht="24">
      <c r="A887" s="66">
        <v>690</v>
      </c>
      <c r="B887" s="25" t="s">
        <v>2876</v>
      </c>
      <c r="C887" s="108" t="s">
        <v>4814</v>
      </c>
      <c r="D887" s="109" t="s">
        <v>4413</v>
      </c>
      <c r="E887" s="26">
        <v>18</v>
      </c>
      <c r="F887" s="99"/>
      <c r="G887" s="97">
        <f t="shared" si="25"/>
        <v>0</v>
      </c>
      <c r="H887" s="160" t="s">
        <v>625</v>
      </c>
    </row>
    <row r="888" spans="1:8" s="52" customFormat="1" ht="24">
      <c r="A888" s="66">
        <v>691</v>
      </c>
      <c r="B888" s="25" t="s">
        <v>2877</v>
      </c>
      <c r="C888" s="108" t="s">
        <v>4815</v>
      </c>
      <c r="D888" s="109" t="s">
        <v>4413</v>
      </c>
      <c r="E888" s="26">
        <v>128</v>
      </c>
      <c r="F888" s="99"/>
      <c r="G888" s="97">
        <f t="shared" si="25"/>
        <v>0</v>
      </c>
      <c r="H888" s="160" t="s">
        <v>625</v>
      </c>
    </row>
    <row r="889" spans="1:8" s="52" customFormat="1" ht="24">
      <c r="A889" s="66">
        <v>692</v>
      </c>
      <c r="B889" s="25" t="s">
        <v>2878</v>
      </c>
      <c r="C889" s="108" t="s">
        <v>4816</v>
      </c>
      <c r="D889" s="109" t="s">
        <v>4413</v>
      </c>
      <c r="E889" s="26">
        <v>149</v>
      </c>
      <c r="F889" s="99"/>
      <c r="G889" s="97">
        <f t="shared" si="25"/>
        <v>0</v>
      </c>
      <c r="H889" s="160" t="s">
        <v>625</v>
      </c>
    </row>
    <row r="890" spans="1:8" s="52" customFormat="1" ht="24">
      <c r="A890" s="66">
        <v>693</v>
      </c>
      <c r="B890" s="25" t="s">
        <v>2879</v>
      </c>
      <c r="C890" s="108" t="s">
        <v>4817</v>
      </c>
      <c r="D890" s="109" t="s">
        <v>4413</v>
      </c>
      <c r="E890" s="26">
        <v>263</v>
      </c>
      <c r="F890" s="99"/>
      <c r="G890" s="97">
        <f t="shared" si="25"/>
        <v>0</v>
      </c>
      <c r="H890" s="160" t="s">
        <v>625</v>
      </c>
    </row>
    <row r="891" spans="1:8" s="52" customFormat="1" ht="24">
      <c r="A891" s="66">
        <v>694</v>
      </c>
      <c r="B891" s="25" t="s">
        <v>2880</v>
      </c>
      <c r="C891" s="108" t="s">
        <v>4818</v>
      </c>
      <c r="D891" s="109" t="s">
        <v>4413</v>
      </c>
      <c r="E891" s="26">
        <v>132</v>
      </c>
      <c r="F891" s="99"/>
      <c r="G891" s="97">
        <f t="shared" si="25"/>
        <v>0</v>
      </c>
      <c r="H891" s="160" t="s">
        <v>625</v>
      </c>
    </row>
    <row r="892" spans="1:8" s="52" customFormat="1" ht="24">
      <c r="A892" s="66">
        <v>695</v>
      </c>
      <c r="B892" s="25" t="s">
        <v>2881</v>
      </c>
      <c r="C892" s="108" t="s">
        <v>4819</v>
      </c>
      <c r="D892" s="109" t="s">
        <v>4413</v>
      </c>
      <c r="E892" s="26">
        <v>121</v>
      </c>
      <c r="F892" s="99"/>
      <c r="G892" s="97">
        <f t="shared" si="25"/>
        <v>0</v>
      </c>
      <c r="H892" s="160" t="s">
        <v>625</v>
      </c>
    </row>
    <row r="893" spans="1:8" s="52" customFormat="1" ht="24">
      <c r="A893" s="66">
        <v>696</v>
      </c>
      <c r="B893" s="25" t="s">
        <v>2882</v>
      </c>
      <c r="C893" s="108" t="s">
        <v>4820</v>
      </c>
      <c r="D893" s="109" t="s">
        <v>4413</v>
      </c>
      <c r="E893" s="26">
        <v>54</v>
      </c>
      <c r="F893" s="99"/>
      <c r="G893" s="97">
        <f t="shared" si="25"/>
        <v>0</v>
      </c>
      <c r="H893" s="160" t="s">
        <v>625</v>
      </c>
    </row>
    <row r="894" spans="1:8" s="52" customFormat="1" ht="24">
      <c r="A894" s="66">
        <v>697</v>
      </c>
      <c r="B894" s="25" t="s">
        <v>2883</v>
      </c>
      <c r="C894" s="108" t="s">
        <v>4821</v>
      </c>
      <c r="D894" s="109" t="s">
        <v>4413</v>
      </c>
      <c r="E894" s="26">
        <v>194</v>
      </c>
      <c r="F894" s="99"/>
      <c r="G894" s="97">
        <f t="shared" si="25"/>
        <v>0</v>
      </c>
      <c r="H894" s="160" t="s">
        <v>625</v>
      </c>
    </row>
    <row r="895" spans="1:8" s="52" customFormat="1" ht="24">
      <c r="A895" s="66">
        <v>698</v>
      </c>
      <c r="B895" s="25" t="s">
        <v>2884</v>
      </c>
      <c r="C895" s="108" t="s">
        <v>4822</v>
      </c>
      <c r="D895" s="109" t="s">
        <v>4413</v>
      </c>
      <c r="E895" s="26">
        <v>49</v>
      </c>
      <c r="F895" s="99"/>
      <c r="G895" s="97">
        <f t="shared" si="25"/>
        <v>0</v>
      </c>
      <c r="H895" s="160" t="s">
        <v>625</v>
      </c>
    </row>
    <row r="896" spans="1:8" s="52" customFormat="1" ht="24">
      <c r="A896" s="66">
        <v>699</v>
      </c>
      <c r="B896" s="25" t="s">
        <v>2885</v>
      </c>
      <c r="C896" s="108" t="s">
        <v>4823</v>
      </c>
      <c r="D896" s="107" t="s">
        <v>3841</v>
      </c>
      <c r="E896" s="26">
        <v>71</v>
      </c>
      <c r="F896" s="99"/>
      <c r="G896" s="97">
        <f t="shared" si="25"/>
        <v>0</v>
      </c>
      <c r="H896" s="160" t="s">
        <v>625</v>
      </c>
    </row>
    <row r="897" spans="1:8" s="52" customFormat="1" ht="24">
      <c r="A897" s="66">
        <v>700</v>
      </c>
      <c r="B897" s="25" t="s">
        <v>2886</v>
      </c>
      <c r="C897" s="108" t="s">
        <v>4824</v>
      </c>
      <c r="D897" s="107" t="s">
        <v>3841</v>
      </c>
      <c r="E897" s="26">
        <v>42</v>
      </c>
      <c r="F897" s="99"/>
      <c r="G897" s="97">
        <f t="shared" si="25"/>
        <v>0</v>
      </c>
      <c r="H897" s="160" t="s">
        <v>625</v>
      </c>
    </row>
    <row r="898" spans="1:8" s="52" customFormat="1" ht="12">
      <c r="A898" s="66">
        <v>701</v>
      </c>
      <c r="B898" s="25" t="s">
        <v>2887</v>
      </c>
      <c r="C898" s="108" t="s">
        <v>4825</v>
      </c>
      <c r="D898" s="107" t="s">
        <v>3841</v>
      </c>
      <c r="E898" s="26">
        <v>19</v>
      </c>
      <c r="F898" s="99"/>
      <c r="G898" s="97">
        <f t="shared" si="25"/>
        <v>0</v>
      </c>
      <c r="H898" s="160" t="s">
        <v>625</v>
      </c>
    </row>
    <row r="899" spans="1:8" s="52" customFormat="1" ht="12">
      <c r="A899" s="66">
        <v>702</v>
      </c>
      <c r="B899" s="25" t="s">
        <v>2888</v>
      </c>
      <c r="C899" s="108" t="s">
        <v>4826</v>
      </c>
      <c r="D899" s="107" t="s">
        <v>3841</v>
      </c>
      <c r="E899" s="26">
        <v>84</v>
      </c>
      <c r="F899" s="99"/>
      <c r="G899" s="97">
        <f t="shared" si="25"/>
        <v>0</v>
      </c>
      <c r="H899" s="160" t="s">
        <v>625</v>
      </c>
    </row>
    <row r="900" spans="1:8" s="52" customFormat="1" ht="24">
      <c r="A900" s="66">
        <v>703</v>
      </c>
      <c r="B900" s="25" t="s">
        <v>2889</v>
      </c>
      <c r="C900" s="108" t="s">
        <v>4827</v>
      </c>
      <c r="D900" s="107" t="s">
        <v>3841</v>
      </c>
      <c r="E900" s="26">
        <v>1</v>
      </c>
      <c r="F900" s="99"/>
      <c r="G900" s="97">
        <f t="shared" si="25"/>
        <v>0</v>
      </c>
      <c r="H900" s="160" t="s">
        <v>625</v>
      </c>
    </row>
    <row r="901" spans="1:8" s="52" customFormat="1" ht="12" customHeight="1">
      <c r="A901" s="66">
        <v>704</v>
      </c>
      <c r="B901" s="25" t="s">
        <v>2890</v>
      </c>
      <c r="C901" s="108" t="s">
        <v>4828</v>
      </c>
      <c r="D901" s="107" t="s">
        <v>3841</v>
      </c>
      <c r="E901" s="26">
        <v>2</v>
      </c>
      <c r="F901" s="99"/>
      <c r="G901" s="97">
        <f t="shared" si="25"/>
        <v>0</v>
      </c>
      <c r="H901" s="160" t="s">
        <v>625</v>
      </c>
    </row>
    <row r="902" spans="1:8" s="52" customFormat="1" ht="24">
      <c r="A902" s="66">
        <v>705</v>
      </c>
      <c r="B902" s="25" t="s">
        <v>2891</v>
      </c>
      <c r="C902" s="108" t="s">
        <v>4829</v>
      </c>
      <c r="D902" s="107" t="s">
        <v>3841</v>
      </c>
      <c r="E902" s="26">
        <v>1</v>
      </c>
      <c r="F902" s="99"/>
      <c r="G902" s="97">
        <f t="shared" si="25"/>
        <v>0</v>
      </c>
      <c r="H902" s="160" t="s">
        <v>625</v>
      </c>
    </row>
    <row r="903" spans="1:8" s="52" customFormat="1" ht="24">
      <c r="A903" s="66">
        <v>706</v>
      </c>
      <c r="B903" s="25" t="s">
        <v>2892</v>
      </c>
      <c r="C903" s="108" t="s">
        <v>4830</v>
      </c>
      <c r="D903" s="107" t="s">
        <v>3841</v>
      </c>
      <c r="E903" s="26">
        <v>1</v>
      </c>
      <c r="F903" s="99"/>
      <c r="G903" s="97">
        <f t="shared" si="25"/>
        <v>0</v>
      </c>
      <c r="H903" s="160" t="s">
        <v>625</v>
      </c>
    </row>
    <row r="904" spans="1:8" s="52" customFormat="1" ht="12">
      <c r="A904" s="66">
        <v>707</v>
      </c>
      <c r="B904" s="25" t="s">
        <v>2893</v>
      </c>
      <c r="C904" s="108" t="s">
        <v>4831</v>
      </c>
      <c r="D904" s="107" t="s">
        <v>3841</v>
      </c>
      <c r="E904" s="26">
        <v>1</v>
      </c>
      <c r="F904" s="99"/>
      <c r="G904" s="97">
        <f t="shared" si="25"/>
        <v>0</v>
      </c>
      <c r="H904" s="160" t="s">
        <v>625</v>
      </c>
    </row>
    <row r="905" spans="1:8" s="52" customFormat="1" ht="12">
      <c r="A905" s="66">
        <v>708</v>
      </c>
      <c r="B905" s="25" t="s">
        <v>2894</v>
      </c>
      <c r="C905" s="108" t="s">
        <v>4832</v>
      </c>
      <c r="D905" s="107" t="s">
        <v>3841</v>
      </c>
      <c r="E905" s="26">
        <v>1</v>
      </c>
      <c r="F905" s="99"/>
      <c r="G905" s="97">
        <f t="shared" si="25"/>
        <v>0</v>
      </c>
      <c r="H905" s="160" t="s">
        <v>625</v>
      </c>
    </row>
    <row r="906" spans="1:8" s="52" customFormat="1" ht="12">
      <c r="A906" s="66">
        <v>709</v>
      </c>
      <c r="B906" s="25" t="s">
        <v>2895</v>
      </c>
      <c r="C906" s="108" t="s">
        <v>4833</v>
      </c>
      <c r="D906" s="107" t="s">
        <v>3841</v>
      </c>
      <c r="E906" s="26">
        <v>1</v>
      </c>
      <c r="F906" s="99"/>
      <c r="G906" s="97">
        <f t="shared" si="25"/>
        <v>0</v>
      </c>
      <c r="H906" s="160" t="s">
        <v>625</v>
      </c>
    </row>
    <row r="907" spans="1:8" s="52" customFormat="1" ht="12">
      <c r="A907" s="66">
        <v>710</v>
      </c>
      <c r="B907" s="25" t="s">
        <v>2896</v>
      </c>
      <c r="C907" s="108" t="s">
        <v>4834</v>
      </c>
      <c r="D907" s="107" t="s">
        <v>3841</v>
      </c>
      <c r="E907" s="26">
        <v>2</v>
      </c>
      <c r="F907" s="99"/>
      <c r="G907" s="97">
        <f t="shared" si="25"/>
        <v>0</v>
      </c>
      <c r="H907" s="160" t="s">
        <v>625</v>
      </c>
    </row>
    <row r="908" spans="1:8" s="52" customFormat="1" ht="24">
      <c r="A908" s="66">
        <v>711</v>
      </c>
      <c r="B908" s="25" t="s">
        <v>2897</v>
      </c>
      <c r="C908" s="108" t="s">
        <v>4835</v>
      </c>
      <c r="D908" s="107" t="s">
        <v>3841</v>
      </c>
      <c r="E908" s="26">
        <v>57</v>
      </c>
      <c r="F908" s="99"/>
      <c r="G908" s="97">
        <f t="shared" si="25"/>
        <v>0</v>
      </c>
      <c r="H908" s="160" t="s">
        <v>625</v>
      </c>
    </row>
    <row r="909" spans="1:8" s="52" customFormat="1" ht="24">
      <c r="A909" s="66">
        <v>712</v>
      </c>
      <c r="B909" s="25" t="s">
        <v>2898</v>
      </c>
      <c r="C909" s="108" t="s">
        <v>4836</v>
      </c>
      <c r="D909" s="107" t="s">
        <v>3841</v>
      </c>
      <c r="E909" s="26">
        <v>4</v>
      </c>
      <c r="F909" s="99"/>
      <c r="G909" s="97">
        <f t="shared" si="25"/>
        <v>0</v>
      </c>
      <c r="H909" s="160" t="s">
        <v>625</v>
      </c>
    </row>
    <row r="910" spans="1:8" s="52" customFormat="1" ht="12">
      <c r="A910" s="66">
        <v>713</v>
      </c>
      <c r="B910" s="25" t="s">
        <v>2899</v>
      </c>
      <c r="C910" s="108" t="s">
        <v>4837</v>
      </c>
      <c r="D910" s="107" t="s">
        <v>3841</v>
      </c>
      <c r="E910" s="26">
        <v>128</v>
      </c>
      <c r="F910" s="99"/>
      <c r="G910" s="97">
        <f t="shared" si="25"/>
        <v>0</v>
      </c>
      <c r="H910" s="160" t="s">
        <v>625</v>
      </c>
    </row>
    <row r="911" spans="1:8" s="52" customFormat="1" ht="12">
      <c r="A911" s="66">
        <v>714</v>
      </c>
      <c r="B911" s="25" t="s">
        <v>2900</v>
      </c>
      <c r="C911" s="108" t="s">
        <v>4838</v>
      </c>
      <c r="D911" s="107" t="s">
        <v>3841</v>
      </c>
      <c r="E911" s="26">
        <v>134</v>
      </c>
      <c r="F911" s="99"/>
      <c r="G911" s="97">
        <f t="shared" si="25"/>
        <v>0</v>
      </c>
      <c r="H911" s="160" t="s">
        <v>625</v>
      </c>
    </row>
    <row r="912" spans="1:8" s="52" customFormat="1" ht="12">
      <c r="A912" s="66">
        <v>715</v>
      </c>
      <c r="B912" s="25" t="s">
        <v>2901</v>
      </c>
      <c r="C912" s="108" t="s">
        <v>4839</v>
      </c>
      <c r="D912" s="107" t="s">
        <v>3841</v>
      </c>
      <c r="E912" s="26">
        <v>4</v>
      </c>
      <c r="F912" s="99"/>
      <c r="G912" s="97">
        <f t="shared" si="25"/>
        <v>0</v>
      </c>
      <c r="H912" s="160" t="s">
        <v>625</v>
      </c>
    </row>
    <row r="913" spans="1:8" s="52" customFormat="1" ht="12">
      <c r="A913" s="66">
        <v>716</v>
      </c>
      <c r="B913" s="25" t="s">
        <v>2902</v>
      </c>
      <c r="C913" s="108" t="s">
        <v>4840</v>
      </c>
      <c r="D913" s="107" t="s">
        <v>3841</v>
      </c>
      <c r="E913" s="26">
        <v>6</v>
      </c>
      <c r="F913" s="99"/>
      <c r="G913" s="97">
        <f t="shared" si="25"/>
        <v>0</v>
      </c>
      <c r="H913" s="160" t="s">
        <v>625</v>
      </c>
    </row>
    <row r="914" spans="1:8" s="52" customFormat="1" ht="12">
      <c r="A914" s="66">
        <v>717</v>
      </c>
      <c r="B914" s="25" t="s">
        <v>2903</v>
      </c>
      <c r="C914" s="108" t="s">
        <v>4841</v>
      </c>
      <c r="D914" s="107" t="s">
        <v>3841</v>
      </c>
      <c r="E914" s="26">
        <v>8</v>
      </c>
      <c r="F914" s="99"/>
      <c r="G914" s="97">
        <f aca="true" t="shared" si="26" ref="G914:G977">SUM(E914*F914)</f>
        <v>0</v>
      </c>
      <c r="H914" s="160" t="s">
        <v>625</v>
      </c>
    </row>
    <row r="915" spans="1:8" s="52" customFormat="1" ht="12">
      <c r="A915" s="66">
        <v>718</v>
      </c>
      <c r="B915" s="25" t="s">
        <v>2904</v>
      </c>
      <c r="C915" s="108" t="s">
        <v>4842</v>
      </c>
      <c r="D915" s="107" t="s">
        <v>3841</v>
      </c>
      <c r="E915" s="26">
        <v>8</v>
      </c>
      <c r="F915" s="99"/>
      <c r="G915" s="97">
        <f t="shared" si="26"/>
        <v>0</v>
      </c>
      <c r="H915" s="160" t="s">
        <v>625</v>
      </c>
    </row>
    <row r="916" spans="1:8" s="52" customFormat="1" ht="12">
      <c r="A916" s="66">
        <v>719</v>
      </c>
      <c r="B916" s="25" t="s">
        <v>2905</v>
      </c>
      <c r="C916" s="108" t="s">
        <v>4843</v>
      </c>
      <c r="D916" s="107" t="s">
        <v>3841</v>
      </c>
      <c r="E916" s="26">
        <v>6</v>
      </c>
      <c r="F916" s="99"/>
      <c r="G916" s="97">
        <f t="shared" si="26"/>
        <v>0</v>
      </c>
      <c r="H916" s="160" t="s">
        <v>625</v>
      </c>
    </row>
    <row r="917" spans="1:8" s="52" customFormat="1" ht="24">
      <c r="A917" s="66">
        <v>720</v>
      </c>
      <c r="B917" s="25" t="s">
        <v>2906</v>
      </c>
      <c r="C917" s="108" t="s">
        <v>4844</v>
      </c>
      <c r="D917" s="107" t="s">
        <v>3841</v>
      </c>
      <c r="E917" s="26">
        <v>4</v>
      </c>
      <c r="F917" s="99"/>
      <c r="G917" s="97">
        <f t="shared" si="26"/>
        <v>0</v>
      </c>
      <c r="H917" s="160" t="s">
        <v>625</v>
      </c>
    </row>
    <row r="918" spans="1:8" s="52" customFormat="1" ht="24">
      <c r="A918" s="66">
        <v>721</v>
      </c>
      <c r="B918" s="25" t="s">
        <v>2907</v>
      </c>
      <c r="C918" s="108" t="s">
        <v>4845</v>
      </c>
      <c r="D918" s="107" t="s">
        <v>3841</v>
      </c>
      <c r="E918" s="26">
        <v>15</v>
      </c>
      <c r="F918" s="99"/>
      <c r="G918" s="97">
        <f t="shared" si="26"/>
        <v>0</v>
      </c>
      <c r="H918" s="160" t="s">
        <v>625</v>
      </c>
    </row>
    <row r="919" spans="1:8" s="52" customFormat="1" ht="12">
      <c r="A919" s="66">
        <v>722</v>
      </c>
      <c r="B919" s="25" t="s">
        <v>2908</v>
      </c>
      <c r="C919" s="108" t="s">
        <v>4846</v>
      </c>
      <c r="D919" s="107" t="s">
        <v>3841</v>
      </c>
      <c r="E919" s="26">
        <v>12</v>
      </c>
      <c r="F919" s="99"/>
      <c r="G919" s="97">
        <f t="shared" si="26"/>
        <v>0</v>
      </c>
      <c r="H919" s="160" t="s">
        <v>625</v>
      </c>
    </row>
    <row r="920" spans="1:8" s="52" customFormat="1" ht="24">
      <c r="A920" s="66">
        <v>723</v>
      </c>
      <c r="B920" s="25" t="s">
        <v>2909</v>
      </c>
      <c r="C920" s="108" t="s">
        <v>4847</v>
      </c>
      <c r="D920" s="107" t="s">
        <v>3841</v>
      </c>
      <c r="E920" s="26">
        <v>12</v>
      </c>
      <c r="F920" s="99"/>
      <c r="G920" s="97">
        <f t="shared" si="26"/>
        <v>0</v>
      </c>
      <c r="H920" s="160" t="s">
        <v>625</v>
      </c>
    </row>
    <row r="921" spans="1:8" s="52" customFormat="1" ht="12">
      <c r="A921" s="66">
        <v>724</v>
      </c>
      <c r="B921" s="25" t="s">
        <v>2910</v>
      </c>
      <c r="C921" s="108" t="s">
        <v>4848</v>
      </c>
      <c r="D921" s="107" t="s">
        <v>3841</v>
      </c>
      <c r="E921" s="26">
        <v>10</v>
      </c>
      <c r="F921" s="99"/>
      <c r="G921" s="97">
        <f t="shared" si="26"/>
        <v>0</v>
      </c>
      <c r="H921" s="160" t="s">
        <v>625</v>
      </c>
    </row>
    <row r="922" spans="1:8" s="52" customFormat="1" ht="12">
      <c r="A922" s="66">
        <v>725</v>
      </c>
      <c r="B922" s="25" t="s">
        <v>2911</v>
      </c>
      <c r="C922" s="108" t="s">
        <v>4849</v>
      </c>
      <c r="D922" s="107" t="s">
        <v>3841</v>
      </c>
      <c r="E922" s="26">
        <v>5</v>
      </c>
      <c r="F922" s="99"/>
      <c r="G922" s="97">
        <f t="shared" si="26"/>
        <v>0</v>
      </c>
      <c r="H922" s="160" t="s">
        <v>625</v>
      </c>
    </row>
    <row r="923" spans="1:8" s="52" customFormat="1" ht="12">
      <c r="A923" s="66">
        <v>726</v>
      </c>
      <c r="B923" s="25" t="s">
        <v>2912</v>
      </c>
      <c r="C923" s="108" t="s">
        <v>4850</v>
      </c>
      <c r="D923" s="107" t="s">
        <v>3841</v>
      </c>
      <c r="E923" s="26">
        <v>2</v>
      </c>
      <c r="F923" s="99"/>
      <c r="G923" s="97">
        <f t="shared" si="26"/>
        <v>0</v>
      </c>
      <c r="H923" s="160" t="s">
        <v>625</v>
      </c>
    </row>
    <row r="924" spans="1:8" s="52" customFormat="1" ht="12">
      <c r="A924" s="66">
        <v>727</v>
      </c>
      <c r="B924" s="25" t="s">
        <v>2913</v>
      </c>
      <c r="C924" s="108" t="s">
        <v>4851</v>
      </c>
      <c r="D924" s="107" t="s">
        <v>3841</v>
      </c>
      <c r="E924" s="26">
        <v>7</v>
      </c>
      <c r="F924" s="99"/>
      <c r="G924" s="97">
        <f t="shared" si="26"/>
        <v>0</v>
      </c>
      <c r="H924" s="160" t="s">
        <v>625</v>
      </c>
    </row>
    <row r="925" spans="1:8" s="52" customFormat="1" ht="12">
      <c r="A925" s="66">
        <v>728</v>
      </c>
      <c r="B925" s="25" t="s">
        <v>2914</v>
      </c>
      <c r="C925" s="108" t="s">
        <v>4852</v>
      </c>
      <c r="D925" s="107" t="s">
        <v>3841</v>
      </c>
      <c r="E925" s="26">
        <v>1</v>
      </c>
      <c r="F925" s="99"/>
      <c r="G925" s="97">
        <f t="shared" si="26"/>
        <v>0</v>
      </c>
      <c r="H925" s="160" t="s">
        <v>625</v>
      </c>
    </row>
    <row r="926" spans="1:8" s="52" customFormat="1" ht="12">
      <c r="A926" s="66">
        <v>729</v>
      </c>
      <c r="B926" s="25" t="s">
        <v>2915</v>
      </c>
      <c r="C926" s="108" t="s">
        <v>4853</v>
      </c>
      <c r="D926" s="107" t="s">
        <v>3841</v>
      </c>
      <c r="E926" s="26">
        <v>2</v>
      </c>
      <c r="F926" s="99"/>
      <c r="G926" s="97">
        <f t="shared" si="26"/>
        <v>0</v>
      </c>
      <c r="H926" s="160" t="s">
        <v>625</v>
      </c>
    </row>
    <row r="927" spans="1:8" s="52" customFormat="1" ht="12">
      <c r="A927" s="66">
        <v>730</v>
      </c>
      <c r="B927" s="25" t="s">
        <v>2916</v>
      </c>
      <c r="C927" s="108" t="s">
        <v>4854</v>
      </c>
      <c r="D927" s="107" t="s">
        <v>3841</v>
      </c>
      <c r="E927" s="26">
        <v>2</v>
      </c>
      <c r="F927" s="99"/>
      <c r="G927" s="97">
        <f t="shared" si="26"/>
        <v>0</v>
      </c>
      <c r="H927" s="160" t="s">
        <v>625</v>
      </c>
    </row>
    <row r="928" spans="1:8" s="52" customFormat="1" ht="12">
      <c r="A928" s="66">
        <v>731</v>
      </c>
      <c r="B928" s="25" t="s">
        <v>2917</v>
      </c>
      <c r="C928" s="108" t="s">
        <v>4855</v>
      </c>
      <c r="D928" s="107" t="s">
        <v>3841</v>
      </c>
      <c r="E928" s="26">
        <v>2</v>
      </c>
      <c r="F928" s="99"/>
      <c r="G928" s="97">
        <f t="shared" si="26"/>
        <v>0</v>
      </c>
      <c r="H928" s="160" t="s">
        <v>625</v>
      </c>
    </row>
    <row r="929" spans="1:8" s="52" customFormat="1" ht="12">
      <c r="A929" s="66">
        <v>732</v>
      </c>
      <c r="B929" s="25" t="s">
        <v>2918</v>
      </c>
      <c r="C929" s="108" t="s">
        <v>4856</v>
      </c>
      <c r="D929" s="107" t="s">
        <v>3841</v>
      </c>
      <c r="E929" s="26">
        <v>1</v>
      </c>
      <c r="F929" s="99"/>
      <c r="G929" s="97">
        <f t="shared" si="26"/>
        <v>0</v>
      </c>
      <c r="H929" s="160" t="s">
        <v>625</v>
      </c>
    </row>
    <row r="930" spans="1:8" s="52" customFormat="1" ht="12">
      <c r="A930" s="66">
        <v>733</v>
      </c>
      <c r="B930" s="25" t="s">
        <v>2919</v>
      </c>
      <c r="C930" s="108" t="s">
        <v>4857</v>
      </c>
      <c r="D930" s="107" t="s">
        <v>3841</v>
      </c>
      <c r="E930" s="26">
        <v>2</v>
      </c>
      <c r="F930" s="99"/>
      <c r="G930" s="97">
        <f t="shared" si="26"/>
        <v>0</v>
      </c>
      <c r="H930" s="160" t="s">
        <v>625</v>
      </c>
    </row>
    <row r="931" spans="1:8" s="52" customFormat="1" ht="24">
      <c r="A931" s="66">
        <v>734</v>
      </c>
      <c r="B931" s="25" t="s">
        <v>2920</v>
      </c>
      <c r="C931" s="108" t="s">
        <v>4858</v>
      </c>
      <c r="D931" s="107" t="s">
        <v>3841</v>
      </c>
      <c r="E931" s="26">
        <v>1</v>
      </c>
      <c r="F931" s="99"/>
      <c r="G931" s="97">
        <f t="shared" si="26"/>
        <v>0</v>
      </c>
      <c r="H931" s="160" t="s">
        <v>625</v>
      </c>
    </row>
    <row r="932" spans="1:8" s="52" customFormat="1" ht="24">
      <c r="A932" s="66">
        <v>735</v>
      </c>
      <c r="B932" s="25" t="s">
        <v>2921</v>
      </c>
      <c r="C932" s="108" t="s">
        <v>4859</v>
      </c>
      <c r="D932" s="107" t="s">
        <v>3841</v>
      </c>
      <c r="E932" s="26">
        <v>1</v>
      </c>
      <c r="F932" s="99"/>
      <c r="G932" s="97">
        <f t="shared" si="26"/>
        <v>0</v>
      </c>
      <c r="H932" s="160" t="s">
        <v>625</v>
      </c>
    </row>
    <row r="933" spans="1:8" s="52" customFormat="1" ht="24">
      <c r="A933" s="66">
        <v>736</v>
      </c>
      <c r="B933" s="25" t="s">
        <v>2922</v>
      </c>
      <c r="C933" s="108" t="s">
        <v>4860</v>
      </c>
      <c r="D933" s="107" t="s">
        <v>3841</v>
      </c>
      <c r="E933" s="26">
        <v>3</v>
      </c>
      <c r="F933" s="99"/>
      <c r="G933" s="97">
        <f t="shared" si="26"/>
        <v>0</v>
      </c>
      <c r="H933" s="160" t="s">
        <v>625</v>
      </c>
    </row>
    <row r="934" spans="1:8" s="52" customFormat="1" ht="24">
      <c r="A934" s="66">
        <v>737</v>
      </c>
      <c r="B934" s="25" t="s">
        <v>2923</v>
      </c>
      <c r="C934" s="108" t="s">
        <v>4861</v>
      </c>
      <c r="D934" s="107" t="s">
        <v>3841</v>
      </c>
      <c r="E934" s="26">
        <v>1</v>
      </c>
      <c r="F934" s="99"/>
      <c r="G934" s="97">
        <f t="shared" si="26"/>
        <v>0</v>
      </c>
      <c r="H934" s="160" t="s">
        <v>625</v>
      </c>
    </row>
    <row r="935" spans="1:8" s="52" customFormat="1" ht="12">
      <c r="A935" s="66">
        <v>738</v>
      </c>
      <c r="B935" s="25" t="s">
        <v>2924</v>
      </c>
      <c r="C935" s="108" t="s">
        <v>4862</v>
      </c>
      <c r="D935" s="107" t="s">
        <v>3841</v>
      </c>
      <c r="E935" s="26">
        <v>623</v>
      </c>
      <c r="F935" s="99"/>
      <c r="G935" s="97">
        <f t="shared" si="26"/>
        <v>0</v>
      </c>
      <c r="H935" s="160" t="s">
        <v>625</v>
      </c>
    </row>
    <row r="936" spans="1:8" s="52" customFormat="1" ht="12">
      <c r="A936" s="66">
        <v>739</v>
      </c>
      <c r="B936" s="25" t="s">
        <v>2925</v>
      </c>
      <c r="C936" s="108" t="s">
        <v>4863</v>
      </c>
      <c r="D936" s="107" t="s">
        <v>3841</v>
      </c>
      <c r="E936" s="26">
        <v>2</v>
      </c>
      <c r="F936" s="99"/>
      <c r="G936" s="97">
        <f t="shared" si="26"/>
        <v>0</v>
      </c>
      <c r="H936" s="160" t="s">
        <v>625</v>
      </c>
    </row>
    <row r="937" spans="1:8" s="52" customFormat="1" ht="12">
      <c r="A937" s="66">
        <v>740</v>
      </c>
      <c r="B937" s="25" t="s">
        <v>2926</v>
      </c>
      <c r="C937" s="108" t="s">
        <v>4864</v>
      </c>
      <c r="D937" s="107" t="s">
        <v>3841</v>
      </c>
      <c r="E937" s="26">
        <v>1</v>
      </c>
      <c r="F937" s="99"/>
      <c r="G937" s="97">
        <f t="shared" si="26"/>
        <v>0</v>
      </c>
      <c r="H937" s="160" t="s">
        <v>625</v>
      </c>
    </row>
    <row r="938" spans="1:8" s="52" customFormat="1" ht="12">
      <c r="A938" s="66">
        <v>741</v>
      </c>
      <c r="B938" s="25" t="s">
        <v>2927</v>
      </c>
      <c r="C938" s="108" t="s">
        <v>4865</v>
      </c>
      <c r="D938" s="107" t="s">
        <v>3841</v>
      </c>
      <c r="E938" s="26">
        <v>2</v>
      </c>
      <c r="F938" s="99"/>
      <c r="G938" s="97">
        <f t="shared" si="26"/>
        <v>0</v>
      </c>
      <c r="H938" s="160" t="s">
        <v>625</v>
      </c>
    </row>
    <row r="939" spans="1:8" s="52" customFormat="1" ht="12">
      <c r="A939" s="66">
        <v>742</v>
      </c>
      <c r="B939" s="25" t="s">
        <v>2928</v>
      </c>
      <c r="C939" s="108" t="s">
        <v>4866</v>
      </c>
      <c r="D939" s="107" t="s">
        <v>3841</v>
      </c>
      <c r="E939" s="26">
        <v>1</v>
      </c>
      <c r="F939" s="99"/>
      <c r="G939" s="97">
        <f t="shared" si="26"/>
        <v>0</v>
      </c>
      <c r="H939" s="160" t="s">
        <v>625</v>
      </c>
    </row>
    <row r="940" spans="1:8" s="52" customFormat="1" ht="12">
      <c r="A940" s="66">
        <v>743</v>
      </c>
      <c r="B940" s="25" t="s">
        <v>2929</v>
      </c>
      <c r="C940" s="108" t="s">
        <v>4867</v>
      </c>
      <c r="D940" s="107" t="s">
        <v>3841</v>
      </c>
      <c r="E940" s="26">
        <v>1</v>
      </c>
      <c r="F940" s="99"/>
      <c r="G940" s="97">
        <f t="shared" si="26"/>
        <v>0</v>
      </c>
      <c r="H940" s="160" t="s">
        <v>625</v>
      </c>
    </row>
    <row r="941" spans="1:8" s="52" customFormat="1" ht="12">
      <c r="A941" s="66">
        <v>744</v>
      </c>
      <c r="B941" s="25" t="s">
        <v>2930</v>
      </c>
      <c r="C941" s="108" t="s">
        <v>4868</v>
      </c>
      <c r="D941" s="107" t="s">
        <v>3841</v>
      </c>
      <c r="E941" s="26">
        <v>1</v>
      </c>
      <c r="F941" s="99"/>
      <c r="G941" s="97">
        <f t="shared" si="26"/>
        <v>0</v>
      </c>
      <c r="H941" s="160" t="s">
        <v>625</v>
      </c>
    </row>
    <row r="942" spans="1:8" s="52" customFormat="1" ht="12">
      <c r="A942" s="66">
        <v>745</v>
      </c>
      <c r="B942" s="25" t="s">
        <v>2931</v>
      </c>
      <c r="C942" s="108" t="s">
        <v>4869</v>
      </c>
      <c r="D942" s="107" t="s">
        <v>3841</v>
      </c>
      <c r="E942" s="26">
        <v>1</v>
      </c>
      <c r="F942" s="99"/>
      <c r="G942" s="97">
        <f t="shared" si="26"/>
        <v>0</v>
      </c>
      <c r="H942" s="160" t="s">
        <v>625</v>
      </c>
    </row>
    <row r="943" spans="1:8" s="52" customFormat="1" ht="12">
      <c r="A943" s="66">
        <v>746</v>
      </c>
      <c r="B943" s="25" t="s">
        <v>2932</v>
      </c>
      <c r="C943" s="108" t="s">
        <v>4870</v>
      </c>
      <c r="D943" s="107" t="s">
        <v>3841</v>
      </c>
      <c r="E943" s="26">
        <v>1</v>
      </c>
      <c r="F943" s="99"/>
      <c r="G943" s="97">
        <f t="shared" si="26"/>
        <v>0</v>
      </c>
      <c r="H943" s="160" t="s">
        <v>625</v>
      </c>
    </row>
    <row r="944" spans="1:8" s="52" customFormat="1" ht="12">
      <c r="A944" s="66">
        <v>747</v>
      </c>
      <c r="B944" s="25" t="s">
        <v>2933</v>
      </c>
      <c r="C944" s="108" t="s">
        <v>4871</v>
      </c>
      <c r="D944" s="107" t="s">
        <v>3841</v>
      </c>
      <c r="E944" s="26">
        <v>1</v>
      </c>
      <c r="F944" s="99"/>
      <c r="G944" s="97">
        <f t="shared" si="26"/>
        <v>0</v>
      </c>
      <c r="H944" s="160" t="s">
        <v>625</v>
      </c>
    </row>
    <row r="945" spans="1:8" s="52" customFormat="1" ht="12">
      <c r="A945" s="66">
        <v>748</v>
      </c>
      <c r="B945" s="25" t="s">
        <v>2934</v>
      </c>
      <c r="C945" s="108" t="s">
        <v>4872</v>
      </c>
      <c r="D945" s="107" t="s">
        <v>3841</v>
      </c>
      <c r="E945" s="26">
        <v>1</v>
      </c>
      <c r="F945" s="99"/>
      <c r="G945" s="97">
        <f t="shared" si="26"/>
        <v>0</v>
      </c>
      <c r="H945" s="160" t="s">
        <v>625</v>
      </c>
    </row>
    <row r="946" spans="1:8" s="52" customFormat="1" ht="12">
      <c r="A946" s="66">
        <v>749</v>
      </c>
      <c r="B946" s="25" t="s">
        <v>2935</v>
      </c>
      <c r="C946" s="108" t="s">
        <v>4873</v>
      </c>
      <c r="D946" s="109" t="s">
        <v>3736</v>
      </c>
      <c r="E946" s="26">
        <v>1</v>
      </c>
      <c r="F946" s="99"/>
      <c r="G946" s="97">
        <f t="shared" si="26"/>
        <v>0</v>
      </c>
      <c r="H946" s="160" t="s">
        <v>625</v>
      </c>
    </row>
    <row r="947" spans="1:8" s="52" customFormat="1" ht="24">
      <c r="A947" s="66">
        <v>750</v>
      </c>
      <c r="B947" s="25" t="s">
        <v>2936</v>
      </c>
      <c r="C947" s="108" t="s">
        <v>4874</v>
      </c>
      <c r="D947" s="109" t="s">
        <v>3736</v>
      </c>
      <c r="E947" s="26">
        <v>1</v>
      </c>
      <c r="F947" s="99"/>
      <c r="G947" s="97">
        <f t="shared" si="26"/>
        <v>0</v>
      </c>
      <c r="H947" s="160" t="s">
        <v>625</v>
      </c>
    </row>
    <row r="948" spans="1:8" s="52" customFormat="1" ht="12">
      <c r="A948" s="66">
        <v>751</v>
      </c>
      <c r="B948" s="25" t="s">
        <v>2937</v>
      </c>
      <c r="C948" s="108" t="s">
        <v>4875</v>
      </c>
      <c r="D948" s="107" t="s">
        <v>3841</v>
      </c>
      <c r="E948" s="26">
        <v>26</v>
      </c>
      <c r="F948" s="99"/>
      <c r="G948" s="97">
        <f t="shared" si="26"/>
        <v>0</v>
      </c>
      <c r="H948" s="160" t="s">
        <v>625</v>
      </c>
    </row>
    <row r="949" spans="1:8" s="52" customFormat="1" ht="24">
      <c r="A949" s="66">
        <v>752</v>
      </c>
      <c r="B949" s="25" t="s">
        <v>2938</v>
      </c>
      <c r="C949" s="108" t="s">
        <v>4876</v>
      </c>
      <c r="D949" s="109" t="s">
        <v>3736</v>
      </c>
      <c r="E949" s="26">
        <v>1</v>
      </c>
      <c r="F949" s="99"/>
      <c r="G949" s="97">
        <f t="shared" si="26"/>
        <v>0</v>
      </c>
      <c r="H949" s="160" t="s">
        <v>625</v>
      </c>
    </row>
    <row r="950" spans="1:8" s="52" customFormat="1" ht="24">
      <c r="A950" s="66">
        <v>753</v>
      </c>
      <c r="B950" s="25" t="s">
        <v>2939</v>
      </c>
      <c r="C950" s="108" t="s">
        <v>4877</v>
      </c>
      <c r="D950" s="109" t="s">
        <v>3736</v>
      </c>
      <c r="E950" s="26">
        <v>1</v>
      </c>
      <c r="F950" s="99"/>
      <c r="G950" s="97">
        <f t="shared" si="26"/>
        <v>0</v>
      </c>
      <c r="H950" s="160" t="s">
        <v>625</v>
      </c>
    </row>
    <row r="951" spans="1:8" s="52" customFormat="1" ht="24">
      <c r="A951" s="66">
        <v>754</v>
      </c>
      <c r="B951" s="25" t="s">
        <v>2940</v>
      </c>
      <c r="C951" s="108" t="s">
        <v>4878</v>
      </c>
      <c r="D951" s="109" t="s">
        <v>3736</v>
      </c>
      <c r="E951" s="26">
        <v>1</v>
      </c>
      <c r="F951" s="99"/>
      <c r="G951" s="97">
        <f t="shared" si="26"/>
        <v>0</v>
      </c>
      <c r="H951" s="160" t="s">
        <v>625</v>
      </c>
    </row>
    <row r="952" spans="1:8" s="52" customFormat="1" ht="12">
      <c r="A952" s="66">
        <v>755</v>
      </c>
      <c r="B952" s="25" t="s">
        <v>2941</v>
      </c>
      <c r="C952" s="108" t="s">
        <v>4879</v>
      </c>
      <c r="D952" s="109" t="s">
        <v>3736</v>
      </c>
      <c r="E952" s="26">
        <v>1</v>
      </c>
      <c r="F952" s="99"/>
      <c r="G952" s="97">
        <f t="shared" si="26"/>
        <v>0</v>
      </c>
      <c r="H952" s="160" t="s">
        <v>625</v>
      </c>
    </row>
    <row r="953" spans="1:8" s="52" customFormat="1" ht="12">
      <c r="A953" s="66">
        <v>756</v>
      </c>
      <c r="B953" s="25" t="s">
        <v>2942</v>
      </c>
      <c r="C953" s="108" t="s">
        <v>4880</v>
      </c>
      <c r="D953" s="109" t="s">
        <v>4413</v>
      </c>
      <c r="E953" s="26">
        <v>210</v>
      </c>
      <c r="F953" s="99"/>
      <c r="G953" s="97">
        <f t="shared" si="26"/>
        <v>0</v>
      </c>
      <c r="H953" s="160" t="s">
        <v>625</v>
      </c>
    </row>
    <row r="954" spans="1:8" s="52" customFormat="1" ht="12">
      <c r="A954" s="66">
        <v>757</v>
      </c>
      <c r="B954" s="25" t="s">
        <v>2943</v>
      </c>
      <c r="C954" s="108" t="s">
        <v>4881</v>
      </c>
      <c r="D954" s="109" t="s">
        <v>4413</v>
      </c>
      <c r="E954" s="26">
        <v>115</v>
      </c>
      <c r="F954" s="99"/>
      <c r="G954" s="97">
        <f t="shared" si="26"/>
        <v>0</v>
      </c>
      <c r="H954" s="160" t="s">
        <v>625</v>
      </c>
    </row>
    <row r="955" spans="1:8" s="52" customFormat="1" ht="12">
      <c r="A955" s="66">
        <v>758</v>
      </c>
      <c r="B955" s="25" t="s">
        <v>2944</v>
      </c>
      <c r="C955" s="108" t="s">
        <v>4882</v>
      </c>
      <c r="D955" s="109" t="s">
        <v>4413</v>
      </c>
      <c r="E955" s="26">
        <v>120</v>
      </c>
      <c r="F955" s="99"/>
      <c r="G955" s="97">
        <f t="shared" si="26"/>
        <v>0</v>
      </c>
      <c r="H955" s="160" t="s">
        <v>625</v>
      </c>
    </row>
    <row r="956" spans="1:8" s="52" customFormat="1" ht="12">
      <c r="A956" s="66">
        <v>759</v>
      </c>
      <c r="B956" s="25" t="s">
        <v>2945</v>
      </c>
      <c r="C956" s="108" t="s">
        <v>4883</v>
      </c>
      <c r="D956" s="109" t="s">
        <v>4413</v>
      </c>
      <c r="E956" s="26">
        <v>120</v>
      </c>
      <c r="F956" s="99"/>
      <c r="G956" s="97">
        <f t="shared" si="26"/>
        <v>0</v>
      </c>
      <c r="H956" s="160" t="s">
        <v>625</v>
      </c>
    </row>
    <row r="957" spans="1:8" s="52" customFormat="1" ht="12">
      <c r="A957" s="66">
        <v>760</v>
      </c>
      <c r="B957" s="25" t="s">
        <v>2946</v>
      </c>
      <c r="C957" s="108" t="s">
        <v>4884</v>
      </c>
      <c r="D957" s="109" t="s">
        <v>4413</v>
      </c>
      <c r="E957" s="26">
        <v>200</v>
      </c>
      <c r="F957" s="99"/>
      <c r="G957" s="97">
        <f t="shared" si="26"/>
        <v>0</v>
      </c>
      <c r="H957" s="160" t="s">
        <v>625</v>
      </c>
    </row>
    <row r="958" spans="1:8" s="52" customFormat="1" ht="12">
      <c r="A958" s="66">
        <v>761</v>
      </c>
      <c r="B958" s="25" t="s">
        <v>2947</v>
      </c>
      <c r="C958" s="108" t="s">
        <v>4885</v>
      </c>
      <c r="D958" s="109" t="s">
        <v>4413</v>
      </c>
      <c r="E958" s="26">
        <v>150</v>
      </c>
      <c r="F958" s="99"/>
      <c r="G958" s="97">
        <f t="shared" si="26"/>
        <v>0</v>
      </c>
      <c r="H958" s="160" t="s">
        <v>625</v>
      </c>
    </row>
    <row r="959" spans="1:8" s="52" customFormat="1" ht="12">
      <c r="A959" s="66">
        <v>762</v>
      </c>
      <c r="B959" s="25" t="s">
        <v>2948</v>
      </c>
      <c r="C959" s="108" t="s">
        <v>4886</v>
      </c>
      <c r="D959" s="109" t="s">
        <v>4413</v>
      </c>
      <c r="E959" s="26">
        <v>84</v>
      </c>
      <c r="F959" s="99"/>
      <c r="G959" s="97">
        <f t="shared" si="26"/>
        <v>0</v>
      </c>
      <c r="H959" s="160" t="s">
        <v>625</v>
      </c>
    </row>
    <row r="960" spans="1:8" s="52" customFormat="1" ht="12">
      <c r="A960" s="66">
        <v>763</v>
      </c>
      <c r="B960" s="25" t="s">
        <v>2949</v>
      </c>
      <c r="C960" s="108" t="s">
        <v>4887</v>
      </c>
      <c r="D960" s="109" t="s">
        <v>4413</v>
      </c>
      <c r="E960" s="26">
        <v>84</v>
      </c>
      <c r="F960" s="99"/>
      <c r="G960" s="97">
        <f t="shared" si="26"/>
        <v>0</v>
      </c>
      <c r="H960" s="160" t="s">
        <v>625</v>
      </c>
    </row>
    <row r="961" spans="1:8" s="52" customFormat="1" ht="12">
      <c r="A961" s="66">
        <v>764</v>
      </c>
      <c r="B961" s="25" t="s">
        <v>2950</v>
      </c>
      <c r="C961" s="108" t="s">
        <v>4888</v>
      </c>
      <c r="D961" s="109" t="s">
        <v>4413</v>
      </c>
      <c r="E961" s="26">
        <v>200</v>
      </c>
      <c r="F961" s="99"/>
      <c r="G961" s="97">
        <f t="shared" si="26"/>
        <v>0</v>
      </c>
      <c r="H961" s="160" t="s">
        <v>625</v>
      </c>
    </row>
    <row r="962" spans="1:8" s="52" customFormat="1" ht="12">
      <c r="A962" s="66">
        <v>765</v>
      </c>
      <c r="B962" s="25" t="s">
        <v>2951</v>
      </c>
      <c r="C962" s="108" t="s">
        <v>4889</v>
      </c>
      <c r="D962" s="109" t="s">
        <v>4413</v>
      </c>
      <c r="E962" s="26">
        <v>150</v>
      </c>
      <c r="F962" s="99"/>
      <c r="G962" s="97">
        <f t="shared" si="26"/>
        <v>0</v>
      </c>
      <c r="H962" s="160" t="s">
        <v>625</v>
      </c>
    </row>
    <row r="963" spans="1:8" s="52" customFormat="1" ht="12">
      <c r="A963" s="66">
        <v>766</v>
      </c>
      <c r="B963" s="25" t="s">
        <v>2952</v>
      </c>
      <c r="C963" s="108" t="s">
        <v>4890</v>
      </c>
      <c r="D963" s="109" t="s">
        <v>4413</v>
      </c>
      <c r="E963" s="26">
        <v>3660</v>
      </c>
      <c r="F963" s="99"/>
      <c r="G963" s="97">
        <f t="shared" si="26"/>
        <v>0</v>
      </c>
      <c r="H963" s="160" t="s">
        <v>625</v>
      </c>
    </row>
    <row r="964" spans="1:8" s="52" customFormat="1" ht="12">
      <c r="A964" s="66">
        <v>767</v>
      </c>
      <c r="B964" s="25" t="s">
        <v>2953</v>
      </c>
      <c r="C964" s="108" t="s">
        <v>4891</v>
      </c>
      <c r="D964" s="109" t="s">
        <v>4413</v>
      </c>
      <c r="E964" s="26">
        <v>30</v>
      </c>
      <c r="F964" s="99"/>
      <c r="G964" s="97">
        <f t="shared" si="26"/>
        <v>0</v>
      </c>
      <c r="H964" s="160" t="s">
        <v>625</v>
      </c>
    </row>
    <row r="965" spans="1:8" s="52" customFormat="1" ht="12">
      <c r="A965" s="66">
        <v>768</v>
      </c>
      <c r="B965" s="25" t="s">
        <v>2954</v>
      </c>
      <c r="C965" s="108" t="s">
        <v>4892</v>
      </c>
      <c r="D965" s="109" t="s">
        <v>4413</v>
      </c>
      <c r="E965" s="26">
        <v>3180</v>
      </c>
      <c r="F965" s="99"/>
      <c r="G965" s="97">
        <f t="shared" si="26"/>
        <v>0</v>
      </c>
      <c r="H965" s="160" t="s">
        <v>625</v>
      </c>
    </row>
    <row r="966" spans="1:8" s="52" customFormat="1" ht="12">
      <c r="A966" s="66">
        <v>769</v>
      </c>
      <c r="B966" s="25" t="s">
        <v>2955</v>
      </c>
      <c r="C966" s="108" t="s">
        <v>4893</v>
      </c>
      <c r="D966" s="109" t="s">
        <v>4413</v>
      </c>
      <c r="E966" s="26">
        <v>100</v>
      </c>
      <c r="F966" s="99"/>
      <c r="G966" s="97">
        <f t="shared" si="26"/>
        <v>0</v>
      </c>
      <c r="H966" s="160" t="s">
        <v>625</v>
      </c>
    </row>
    <row r="967" spans="1:8" s="52" customFormat="1" ht="12">
      <c r="A967" s="66">
        <v>770</v>
      </c>
      <c r="B967" s="25" t="s">
        <v>2956</v>
      </c>
      <c r="C967" s="108" t="s">
        <v>4894</v>
      </c>
      <c r="D967" s="109" t="s">
        <v>4413</v>
      </c>
      <c r="E967" s="26">
        <v>40</v>
      </c>
      <c r="F967" s="99"/>
      <c r="G967" s="97">
        <f t="shared" si="26"/>
        <v>0</v>
      </c>
      <c r="H967" s="160" t="s">
        <v>625</v>
      </c>
    </row>
    <row r="968" spans="1:8" s="52" customFormat="1" ht="12">
      <c r="A968" s="66">
        <v>771</v>
      </c>
      <c r="B968" s="25" t="s">
        <v>2957</v>
      </c>
      <c r="C968" s="108" t="s">
        <v>4895</v>
      </c>
      <c r="D968" s="109" t="s">
        <v>4413</v>
      </c>
      <c r="E968" s="26">
        <v>80</v>
      </c>
      <c r="F968" s="99"/>
      <c r="G968" s="97">
        <f t="shared" si="26"/>
        <v>0</v>
      </c>
      <c r="H968" s="160" t="s">
        <v>625</v>
      </c>
    </row>
    <row r="969" spans="1:8" s="52" customFormat="1" ht="12">
      <c r="A969" s="66">
        <v>772</v>
      </c>
      <c r="B969" s="25" t="s">
        <v>2958</v>
      </c>
      <c r="C969" s="108" t="s">
        <v>4896</v>
      </c>
      <c r="D969" s="109" t="s">
        <v>4413</v>
      </c>
      <c r="E969" s="26">
        <v>40</v>
      </c>
      <c r="F969" s="99"/>
      <c r="G969" s="97">
        <f t="shared" si="26"/>
        <v>0</v>
      </c>
      <c r="H969" s="160" t="s">
        <v>625</v>
      </c>
    </row>
    <row r="970" spans="1:8" s="52" customFormat="1" ht="12">
      <c r="A970" s="66">
        <v>773</v>
      </c>
      <c r="B970" s="25" t="s">
        <v>2959</v>
      </c>
      <c r="C970" s="108" t="s">
        <v>4897</v>
      </c>
      <c r="D970" s="107" t="s">
        <v>3841</v>
      </c>
      <c r="E970" s="26">
        <v>13</v>
      </c>
      <c r="F970" s="99"/>
      <c r="G970" s="97">
        <f t="shared" si="26"/>
        <v>0</v>
      </c>
      <c r="H970" s="160" t="s">
        <v>625</v>
      </c>
    </row>
    <row r="971" spans="1:8" s="52" customFormat="1" ht="12">
      <c r="A971" s="66">
        <v>774</v>
      </c>
      <c r="B971" s="25" t="s">
        <v>2960</v>
      </c>
      <c r="C971" s="108" t="s">
        <v>4898</v>
      </c>
      <c r="D971" s="107" t="s">
        <v>3841</v>
      </c>
      <c r="E971" s="26">
        <v>262</v>
      </c>
      <c r="F971" s="99"/>
      <c r="G971" s="97">
        <f t="shared" si="26"/>
        <v>0</v>
      </c>
      <c r="H971" s="160" t="s">
        <v>625</v>
      </c>
    </row>
    <row r="972" spans="1:8" s="52" customFormat="1" ht="24">
      <c r="A972" s="66">
        <v>775</v>
      </c>
      <c r="B972" s="25" t="s">
        <v>2961</v>
      </c>
      <c r="C972" s="108" t="s">
        <v>4899</v>
      </c>
      <c r="D972" s="107" t="s">
        <v>3841</v>
      </c>
      <c r="E972" s="26">
        <v>231</v>
      </c>
      <c r="F972" s="99"/>
      <c r="G972" s="97">
        <f t="shared" si="26"/>
        <v>0</v>
      </c>
      <c r="H972" s="160" t="s">
        <v>625</v>
      </c>
    </row>
    <row r="973" spans="1:8" s="52" customFormat="1" ht="24">
      <c r="A973" s="66">
        <v>776</v>
      </c>
      <c r="B973" s="25" t="s">
        <v>2962</v>
      </c>
      <c r="C973" s="108" t="s">
        <v>4900</v>
      </c>
      <c r="D973" s="107" t="s">
        <v>3841</v>
      </c>
      <c r="E973" s="26">
        <v>13</v>
      </c>
      <c r="F973" s="99"/>
      <c r="G973" s="97">
        <f t="shared" si="26"/>
        <v>0</v>
      </c>
      <c r="H973" s="160" t="s">
        <v>625</v>
      </c>
    </row>
    <row r="974" spans="1:8" s="52" customFormat="1" ht="24">
      <c r="A974" s="66">
        <v>777</v>
      </c>
      <c r="B974" s="25" t="s">
        <v>2963</v>
      </c>
      <c r="C974" s="108" t="s">
        <v>4901</v>
      </c>
      <c r="D974" s="107" t="s">
        <v>3841</v>
      </c>
      <c r="E974" s="26">
        <v>251</v>
      </c>
      <c r="F974" s="99"/>
      <c r="G974" s="97">
        <f t="shared" si="26"/>
        <v>0</v>
      </c>
      <c r="H974" s="160" t="s">
        <v>625</v>
      </c>
    </row>
    <row r="975" spans="1:8" s="52" customFormat="1" ht="12">
      <c r="A975" s="66">
        <v>778</v>
      </c>
      <c r="B975" s="25" t="s">
        <v>2964</v>
      </c>
      <c r="C975" s="108" t="s">
        <v>4902</v>
      </c>
      <c r="D975" s="107" t="s">
        <v>3841</v>
      </c>
      <c r="E975" s="26">
        <v>195</v>
      </c>
      <c r="F975" s="99"/>
      <c r="G975" s="97">
        <f t="shared" si="26"/>
        <v>0</v>
      </c>
      <c r="H975" s="160" t="s">
        <v>625</v>
      </c>
    </row>
    <row r="976" spans="1:8" s="52" customFormat="1" ht="12">
      <c r="A976" s="66">
        <v>779</v>
      </c>
      <c r="B976" s="25" t="s">
        <v>2965</v>
      </c>
      <c r="C976" s="108" t="s">
        <v>4903</v>
      </c>
      <c r="D976" s="107" t="s">
        <v>3841</v>
      </c>
      <c r="E976" s="26">
        <v>28</v>
      </c>
      <c r="F976" s="99"/>
      <c r="G976" s="97">
        <f t="shared" si="26"/>
        <v>0</v>
      </c>
      <c r="H976" s="160" t="s">
        <v>625</v>
      </c>
    </row>
    <row r="977" spans="1:8" s="52" customFormat="1" ht="12">
      <c r="A977" s="66">
        <v>780</v>
      </c>
      <c r="B977" s="25" t="s">
        <v>2966</v>
      </c>
      <c r="C977" s="108" t="s">
        <v>4904</v>
      </c>
      <c r="D977" s="107" t="s">
        <v>3841</v>
      </c>
      <c r="E977" s="26">
        <v>29</v>
      </c>
      <c r="F977" s="99"/>
      <c r="G977" s="97">
        <f t="shared" si="26"/>
        <v>0</v>
      </c>
      <c r="H977" s="160" t="s">
        <v>626</v>
      </c>
    </row>
    <row r="978" spans="1:8" s="52" customFormat="1" ht="12">
      <c r="A978" s="66">
        <v>781</v>
      </c>
      <c r="B978" s="25" t="s">
        <v>2967</v>
      </c>
      <c r="C978" s="108" t="s">
        <v>4905</v>
      </c>
      <c r="D978" s="107" t="s">
        <v>3841</v>
      </c>
      <c r="E978" s="26">
        <v>15</v>
      </c>
      <c r="F978" s="99"/>
      <c r="G978" s="97">
        <f aca="true" t="shared" si="27" ref="G978:G1041">SUM(E978*F978)</f>
        <v>0</v>
      </c>
      <c r="H978" s="160" t="s">
        <v>626</v>
      </c>
    </row>
    <row r="979" spans="1:8" s="52" customFormat="1" ht="12">
      <c r="A979" s="66">
        <v>782</v>
      </c>
      <c r="B979" s="25" t="s">
        <v>2968</v>
      </c>
      <c r="C979" s="108" t="s">
        <v>4906</v>
      </c>
      <c r="D979" s="107" t="s">
        <v>3841</v>
      </c>
      <c r="E979" s="26">
        <v>20</v>
      </c>
      <c r="F979" s="99"/>
      <c r="G979" s="97">
        <f t="shared" si="27"/>
        <v>0</v>
      </c>
      <c r="H979" s="160" t="s">
        <v>626</v>
      </c>
    </row>
    <row r="980" spans="1:8" s="52" customFormat="1" ht="12">
      <c r="A980" s="66">
        <v>783</v>
      </c>
      <c r="B980" s="25" t="s">
        <v>2969</v>
      </c>
      <c r="C980" s="108" t="s">
        <v>4907</v>
      </c>
      <c r="D980" s="107" t="s">
        <v>3841</v>
      </c>
      <c r="E980" s="26">
        <v>341</v>
      </c>
      <c r="F980" s="99"/>
      <c r="G980" s="97">
        <f t="shared" si="27"/>
        <v>0</v>
      </c>
      <c r="H980" s="160" t="s">
        <v>626</v>
      </c>
    </row>
    <row r="981" spans="1:8" s="52" customFormat="1" ht="12">
      <c r="A981" s="66">
        <v>784</v>
      </c>
      <c r="B981" s="25" t="s">
        <v>2970</v>
      </c>
      <c r="C981" s="108" t="s">
        <v>4908</v>
      </c>
      <c r="D981" s="107" t="s">
        <v>3841</v>
      </c>
      <c r="E981" s="26">
        <v>3</v>
      </c>
      <c r="F981" s="99"/>
      <c r="G981" s="97">
        <f t="shared" si="27"/>
        <v>0</v>
      </c>
      <c r="H981" s="160" t="s">
        <v>626</v>
      </c>
    </row>
    <row r="982" spans="1:8" s="52" customFormat="1" ht="12">
      <c r="A982" s="66">
        <v>785</v>
      </c>
      <c r="B982" s="25" t="s">
        <v>2971</v>
      </c>
      <c r="C982" s="108" t="s">
        <v>4909</v>
      </c>
      <c r="D982" s="107" t="s">
        <v>3841</v>
      </c>
      <c r="E982" s="26">
        <v>12</v>
      </c>
      <c r="F982" s="99"/>
      <c r="G982" s="97">
        <f t="shared" si="27"/>
        <v>0</v>
      </c>
      <c r="H982" s="160" t="s">
        <v>626</v>
      </c>
    </row>
    <row r="983" spans="1:8" s="52" customFormat="1" ht="12">
      <c r="A983" s="66">
        <v>786</v>
      </c>
      <c r="B983" s="25" t="s">
        <v>2972</v>
      </c>
      <c r="C983" s="108" t="s">
        <v>4910</v>
      </c>
      <c r="D983" s="107" t="s">
        <v>3841</v>
      </c>
      <c r="E983" s="26">
        <v>20</v>
      </c>
      <c r="F983" s="99"/>
      <c r="G983" s="97">
        <f t="shared" si="27"/>
        <v>0</v>
      </c>
      <c r="H983" s="160" t="s">
        <v>626</v>
      </c>
    </row>
    <row r="984" spans="1:8" s="52" customFormat="1" ht="24">
      <c r="A984" s="66">
        <v>787</v>
      </c>
      <c r="B984" s="25" t="s">
        <v>2973</v>
      </c>
      <c r="C984" s="108" t="s">
        <v>4911</v>
      </c>
      <c r="D984" s="107" t="s">
        <v>3841</v>
      </c>
      <c r="E984" s="26">
        <v>42</v>
      </c>
      <c r="F984" s="99"/>
      <c r="G984" s="97">
        <f t="shared" si="27"/>
        <v>0</v>
      </c>
      <c r="H984" s="160" t="s">
        <v>626</v>
      </c>
    </row>
    <row r="985" spans="1:8" s="52" customFormat="1" ht="24">
      <c r="A985" s="66">
        <v>788</v>
      </c>
      <c r="B985" s="25" t="s">
        <v>2974</v>
      </c>
      <c r="C985" s="108" t="s">
        <v>4912</v>
      </c>
      <c r="D985" s="107" t="s">
        <v>3841</v>
      </c>
      <c r="E985" s="26">
        <v>2</v>
      </c>
      <c r="F985" s="99"/>
      <c r="G985" s="97">
        <f t="shared" si="27"/>
        <v>0</v>
      </c>
      <c r="H985" s="160" t="s">
        <v>626</v>
      </c>
    </row>
    <row r="986" spans="1:8" s="52" customFormat="1" ht="24">
      <c r="A986" s="66">
        <v>789</v>
      </c>
      <c r="B986" s="25" t="s">
        <v>2975</v>
      </c>
      <c r="C986" s="108" t="s">
        <v>4913</v>
      </c>
      <c r="D986" s="107" t="s">
        <v>3841</v>
      </c>
      <c r="E986" s="26">
        <v>5</v>
      </c>
      <c r="F986" s="99"/>
      <c r="G986" s="97">
        <f t="shared" si="27"/>
        <v>0</v>
      </c>
      <c r="H986" s="160" t="s">
        <v>626</v>
      </c>
    </row>
    <row r="987" spans="1:8" s="52" customFormat="1" ht="12">
      <c r="A987" s="66">
        <v>790</v>
      </c>
      <c r="B987" s="25" t="s">
        <v>2976</v>
      </c>
      <c r="C987" s="108" t="s">
        <v>4914</v>
      </c>
      <c r="D987" s="107" t="s">
        <v>3841</v>
      </c>
      <c r="E987" s="26">
        <v>2</v>
      </c>
      <c r="F987" s="99"/>
      <c r="G987" s="97">
        <f t="shared" si="27"/>
        <v>0</v>
      </c>
      <c r="H987" s="160" t="s">
        <v>626</v>
      </c>
    </row>
    <row r="988" spans="1:8" s="52" customFormat="1" ht="12">
      <c r="A988" s="66">
        <v>791</v>
      </c>
      <c r="B988" s="25" t="s">
        <v>2977</v>
      </c>
      <c r="C988" s="108" t="s">
        <v>4915</v>
      </c>
      <c r="D988" s="107" t="s">
        <v>3841</v>
      </c>
      <c r="E988" s="26">
        <v>6</v>
      </c>
      <c r="F988" s="99"/>
      <c r="G988" s="97">
        <f t="shared" si="27"/>
        <v>0</v>
      </c>
      <c r="H988" s="160" t="s">
        <v>626</v>
      </c>
    </row>
    <row r="989" spans="1:8" s="52" customFormat="1" ht="12">
      <c r="A989" s="66">
        <v>792</v>
      </c>
      <c r="B989" s="25" t="s">
        <v>2978</v>
      </c>
      <c r="C989" s="108" t="s">
        <v>4916</v>
      </c>
      <c r="D989" s="107" t="s">
        <v>3841</v>
      </c>
      <c r="E989" s="26">
        <v>2</v>
      </c>
      <c r="F989" s="99"/>
      <c r="G989" s="97">
        <f t="shared" si="27"/>
        <v>0</v>
      </c>
      <c r="H989" s="160" t="s">
        <v>626</v>
      </c>
    </row>
    <row r="990" spans="1:8" s="52" customFormat="1" ht="12">
      <c r="A990" s="66">
        <v>793</v>
      </c>
      <c r="B990" s="25" t="s">
        <v>2979</v>
      </c>
      <c r="C990" s="108" t="s">
        <v>4917</v>
      </c>
      <c r="D990" s="107" t="s">
        <v>3841</v>
      </c>
      <c r="E990" s="26">
        <v>4</v>
      </c>
      <c r="F990" s="99"/>
      <c r="G990" s="97">
        <f t="shared" si="27"/>
        <v>0</v>
      </c>
      <c r="H990" s="160" t="s">
        <v>626</v>
      </c>
    </row>
    <row r="991" spans="1:8" s="52" customFormat="1" ht="12">
      <c r="A991" s="66">
        <v>794</v>
      </c>
      <c r="B991" s="25" t="s">
        <v>2980</v>
      </c>
      <c r="C991" s="108" t="s">
        <v>4918</v>
      </c>
      <c r="D991" s="107" t="s">
        <v>3841</v>
      </c>
      <c r="E991" s="26">
        <v>2</v>
      </c>
      <c r="F991" s="99"/>
      <c r="G991" s="97">
        <f t="shared" si="27"/>
        <v>0</v>
      </c>
      <c r="H991" s="160" t="s">
        <v>626</v>
      </c>
    </row>
    <row r="992" spans="1:8" s="52" customFormat="1" ht="12">
      <c r="A992" s="66">
        <v>795</v>
      </c>
      <c r="B992" s="25" t="s">
        <v>2981</v>
      </c>
      <c r="C992" s="108" t="s">
        <v>4919</v>
      </c>
      <c r="D992" s="107" t="s">
        <v>3841</v>
      </c>
      <c r="E992" s="26">
        <v>5</v>
      </c>
      <c r="F992" s="99"/>
      <c r="G992" s="97">
        <f t="shared" si="27"/>
        <v>0</v>
      </c>
      <c r="H992" s="160" t="s">
        <v>626</v>
      </c>
    </row>
    <row r="993" spans="1:8" s="52" customFormat="1" ht="12">
      <c r="A993" s="66">
        <v>796</v>
      </c>
      <c r="B993" s="25" t="s">
        <v>2982</v>
      </c>
      <c r="C993" s="108" t="s">
        <v>4920</v>
      </c>
      <c r="D993" s="107" t="s">
        <v>3841</v>
      </c>
      <c r="E993" s="26">
        <v>2</v>
      </c>
      <c r="F993" s="99"/>
      <c r="G993" s="97">
        <f t="shared" si="27"/>
        <v>0</v>
      </c>
      <c r="H993" s="160" t="s">
        <v>626</v>
      </c>
    </row>
    <row r="994" spans="1:8" s="52" customFormat="1" ht="12">
      <c r="A994" s="66">
        <v>797</v>
      </c>
      <c r="B994" s="25" t="s">
        <v>2983</v>
      </c>
      <c r="C994" s="108" t="s">
        <v>4921</v>
      </c>
      <c r="D994" s="107" t="s">
        <v>3841</v>
      </c>
      <c r="E994" s="26">
        <v>2</v>
      </c>
      <c r="F994" s="99"/>
      <c r="G994" s="97">
        <f t="shared" si="27"/>
        <v>0</v>
      </c>
      <c r="H994" s="160" t="s">
        <v>626</v>
      </c>
    </row>
    <row r="995" spans="1:8" s="52" customFormat="1" ht="12">
      <c r="A995" s="66">
        <v>798</v>
      </c>
      <c r="B995" s="25" t="s">
        <v>2984</v>
      </c>
      <c r="C995" s="108" t="s">
        <v>4922</v>
      </c>
      <c r="D995" s="107" t="s">
        <v>3841</v>
      </c>
      <c r="E995" s="26">
        <v>1</v>
      </c>
      <c r="F995" s="99"/>
      <c r="G995" s="97">
        <f t="shared" si="27"/>
        <v>0</v>
      </c>
      <c r="H995" s="160" t="s">
        <v>626</v>
      </c>
    </row>
    <row r="996" spans="1:8" s="52" customFormat="1" ht="12">
      <c r="A996" s="66">
        <v>799</v>
      </c>
      <c r="B996" s="25" t="s">
        <v>2985</v>
      </c>
      <c r="C996" s="108" t="s">
        <v>4923</v>
      </c>
      <c r="D996" s="107" t="s">
        <v>3841</v>
      </c>
      <c r="E996" s="26">
        <v>3</v>
      </c>
      <c r="F996" s="99"/>
      <c r="G996" s="97">
        <f t="shared" si="27"/>
        <v>0</v>
      </c>
      <c r="H996" s="160" t="s">
        <v>626</v>
      </c>
    </row>
    <row r="997" spans="1:8" s="52" customFormat="1" ht="12">
      <c r="A997" s="66">
        <v>800</v>
      </c>
      <c r="B997" s="25" t="s">
        <v>2986</v>
      </c>
      <c r="C997" s="108" t="s">
        <v>4924</v>
      </c>
      <c r="D997" s="107" t="s">
        <v>3841</v>
      </c>
      <c r="E997" s="26">
        <v>2</v>
      </c>
      <c r="F997" s="99"/>
      <c r="G997" s="97">
        <f t="shared" si="27"/>
        <v>0</v>
      </c>
      <c r="H997" s="160" t="s">
        <v>626</v>
      </c>
    </row>
    <row r="998" spans="1:8" s="52" customFormat="1" ht="12">
      <c r="A998" s="66">
        <v>801</v>
      </c>
      <c r="B998" s="25" t="s">
        <v>2987</v>
      </c>
      <c r="C998" s="108" t="s">
        <v>4925</v>
      </c>
      <c r="D998" s="107" t="s">
        <v>3841</v>
      </c>
      <c r="E998" s="26">
        <v>8</v>
      </c>
      <c r="F998" s="99"/>
      <c r="G998" s="97">
        <f t="shared" si="27"/>
        <v>0</v>
      </c>
      <c r="H998" s="160" t="s">
        <v>626</v>
      </c>
    </row>
    <row r="999" spans="1:8" s="52" customFormat="1" ht="12">
      <c r="A999" s="66">
        <v>802</v>
      </c>
      <c r="B999" s="25" t="s">
        <v>2988</v>
      </c>
      <c r="C999" s="108" t="s">
        <v>4926</v>
      </c>
      <c r="D999" s="107" t="s">
        <v>3841</v>
      </c>
      <c r="E999" s="26">
        <v>2</v>
      </c>
      <c r="F999" s="99"/>
      <c r="G999" s="97">
        <f t="shared" si="27"/>
        <v>0</v>
      </c>
      <c r="H999" s="160" t="s">
        <v>626</v>
      </c>
    </row>
    <row r="1000" spans="1:8" s="52" customFormat="1" ht="12">
      <c r="A1000" s="66">
        <v>803</v>
      </c>
      <c r="B1000" s="25" t="s">
        <v>2989</v>
      </c>
      <c r="C1000" s="108" t="s">
        <v>4927</v>
      </c>
      <c r="D1000" s="107" t="s">
        <v>3841</v>
      </c>
      <c r="E1000" s="26">
        <v>3</v>
      </c>
      <c r="F1000" s="99"/>
      <c r="G1000" s="97">
        <f t="shared" si="27"/>
        <v>0</v>
      </c>
      <c r="H1000" s="160" t="s">
        <v>626</v>
      </c>
    </row>
    <row r="1001" spans="1:8" s="52" customFormat="1" ht="24">
      <c r="A1001" s="66">
        <v>804</v>
      </c>
      <c r="B1001" s="25" t="s">
        <v>2990</v>
      </c>
      <c r="C1001" s="108" t="s">
        <v>4928</v>
      </c>
      <c r="D1001" s="107" t="s">
        <v>3841</v>
      </c>
      <c r="E1001" s="26">
        <v>1</v>
      </c>
      <c r="F1001" s="99"/>
      <c r="G1001" s="97">
        <f t="shared" si="27"/>
        <v>0</v>
      </c>
      <c r="H1001" s="160" t="s">
        <v>626</v>
      </c>
    </row>
    <row r="1002" spans="1:8" s="52" customFormat="1" ht="24">
      <c r="A1002" s="66">
        <v>805</v>
      </c>
      <c r="B1002" s="25" t="s">
        <v>2991</v>
      </c>
      <c r="C1002" s="108" t="s">
        <v>4929</v>
      </c>
      <c r="D1002" s="107" t="s">
        <v>3841</v>
      </c>
      <c r="E1002" s="26">
        <v>1</v>
      </c>
      <c r="F1002" s="99"/>
      <c r="G1002" s="97">
        <f t="shared" si="27"/>
        <v>0</v>
      </c>
      <c r="H1002" s="160" t="s">
        <v>626</v>
      </c>
    </row>
    <row r="1003" spans="1:8" s="52" customFormat="1" ht="12">
      <c r="A1003" s="66">
        <v>806</v>
      </c>
      <c r="B1003" s="25" t="s">
        <v>2992</v>
      </c>
      <c r="C1003" s="108" t="s">
        <v>4930</v>
      </c>
      <c r="D1003" s="107" t="s">
        <v>3841</v>
      </c>
      <c r="E1003" s="26">
        <v>2</v>
      </c>
      <c r="F1003" s="99"/>
      <c r="G1003" s="97">
        <f t="shared" si="27"/>
        <v>0</v>
      </c>
      <c r="H1003" s="160" t="s">
        <v>626</v>
      </c>
    </row>
    <row r="1004" spans="1:8" s="52" customFormat="1" ht="12">
      <c r="A1004" s="66">
        <v>807</v>
      </c>
      <c r="B1004" s="25" t="s">
        <v>2993</v>
      </c>
      <c r="C1004" s="108" t="s">
        <v>4931</v>
      </c>
      <c r="D1004" s="107" t="s">
        <v>3841</v>
      </c>
      <c r="E1004" s="26">
        <v>1</v>
      </c>
      <c r="F1004" s="99"/>
      <c r="G1004" s="97">
        <f t="shared" si="27"/>
        <v>0</v>
      </c>
      <c r="H1004" s="160" t="s">
        <v>626</v>
      </c>
    </row>
    <row r="1005" spans="1:8" s="52" customFormat="1" ht="12">
      <c r="A1005" s="66">
        <v>808</v>
      </c>
      <c r="B1005" s="25" t="s">
        <v>2994</v>
      </c>
      <c r="C1005" s="108" t="s">
        <v>4932</v>
      </c>
      <c r="D1005" s="107" t="s">
        <v>3841</v>
      </c>
      <c r="E1005" s="26">
        <v>4</v>
      </c>
      <c r="F1005" s="99"/>
      <c r="G1005" s="97">
        <f t="shared" si="27"/>
        <v>0</v>
      </c>
      <c r="H1005" s="160" t="s">
        <v>626</v>
      </c>
    </row>
    <row r="1006" spans="1:8" s="52" customFormat="1" ht="12">
      <c r="A1006" s="66">
        <v>809</v>
      </c>
      <c r="B1006" s="25" t="s">
        <v>2995</v>
      </c>
      <c r="C1006" s="108" t="s">
        <v>4933</v>
      </c>
      <c r="D1006" s="107" t="s">
        <v>3841</v>
      </c>
      <c r="E1006" s="26">
        <v>1</v>
      </c>
      <c r="F1006" s="99"/>
      <c r="G1006" s="97">
        <f t="shared" si="27"/>
        <v>0</v>
      </c>
      <c r="H1006" s="160" t="s">
        <v>626</v>
      </c>
    </row>
    <row r="1007" spans="1:8" s="52" customFormat="1" ht="12">
      <c r="A1007" s="66">
        <v>810</v>
      </c>
      <c r="B1007" s="25" t="s">
        <v>2996</v>
      </c>
      <c r="C1007" s="108" t="s">
        <v>4934</v>
      </c>
      <c r="D1007" s="107" t="s">
        <v>3841</v>
      </c>
      <c r="E1007" s="26">
        <v>3</v>
      </c>
      <c r="F1007" s="99"/>
      <c r="G1007" s="97">
        <f t="shared" si="27"/>
        <v>0</v>
      </c>
      <c r="H1007" s="160" t="s">
        <v>626</v>
      </c>
    </row>
    <row r="1008" spans="1:8" s="52" customFormat="1" ht="12">
      <c r="A1008" s="66">
        <v>811</v>
      </c>
      <c r="B1008" s="25" t="s">
        <v>2997</v>
      </c>
      <c r="C1008" s="108" t="s">
        <v>4935</v>
      </c>
      <c r="D1008" s="107" t="s">
        <v>3841</v>
      </c>
      <c r="E1008" s="26">
        <v>1</v>
      </c>
      <c r="F1008" s="99"/>
      <c r="G1008" s="97">
        <f t="shared" si="27"/>
        <v>0</v>
      </c>
      <c r="H1008" s="160" t="s">
        <v>626</v>
      </c>
    </row>
    <row r="1009" spans="1:8" s="52" customFormat="1" ht="12">
      <c r="A1009" s="66">
        <v>812</v>
      </c>
      <c r="B1009" s="25" t="s">
        <v>2998</v>
      </c>
      <c r="C1009" s="108" t="s">
        <v>4936</v>
      </c>
      <c r="D1009" s="107" t="s">
        <v>3841</v>
      </c>
      <c r="E1009" s="26">
        <v>3</v>
      </c>
      <c r="F1009" s="99"/>
      <c r="G1009" s="97">
        <f t="shared" si="27"/>
        <v>0</v>
      </c>
      <c r="H1009" s="160" t="s">
        <v>626</v>
      </c>
    </row>
    <row r="1010" spans="1:8" s="52" customFormat="1" ht="12">
      <c r="A1010" s="66">
        <v>813</v>
      </c>
      <c r="B1010" s="25" t="s">
        <v>2999</v>
      </c>
      <c r="C1010" s="108" t="s">
        <v>4937</v>
      </c>
      <c r="D1010" s="107" t="s">
        <v>3841</v>
      </c>
      <c r="E1010" s="26">
        <v>4</v>
      </c>
      <c r="F1010" s="99"/>
      <c r="G1010" s="97">
        <f t="shared" si="27"/>
        <v>0</v>
      </c>
      <c r="H1010" s="160" t="s">
        <v>626</v>
      </c>
    </row>
    <row r="1011" spans="1:8" s="52" customFormat="1" ht="12">
      <c r="A1011" s="66">
        <v>814</v>
      </c>
      <c r="B1011" s="25" t="s">
        <v>3000</v>
      </c>
      <c r="C1011" s="108" t="s">
        <v>4938</v>
      </c>
      <c r="D1011" s="107" t="s">
        <v>3841</v>
      </c>
      <c r="E1011" s="26">
        <v>1</v>
      </c>
      <c r="F1011" s="99"/>
      <c r="G1011" s="97">
        <f t="shared" si="27"/>
        <v>0</v>
      </c>
      <c r="H1011" s="160" t="s">
        <v>626</v>
      </c>
    </row>
    <row r="1012" spans="1:8" s="52" customFormat="1" ht="12">
      <c r="A1012" s="66">
        <v>815</v>
      </c>
      <c r="B1012" s="25" t="s">
        <v>3001</v>
      </c>
      <c r="C1012" s="108" t="s">
        <v>4939</v>
      </c>
      <c r="D1012" s="107" t="s">
        <v>3841</v>
      </c>
      <c r="E1012" s="26">
        <v>1</v>
      </c>
      <c r="F1012" s="99"/>
      <c r="G1012" s="97">
        <f t="shared" si="27"/>
        <v>0</v>
      </c>
      <c r="H1012" s="160" t="s">
        <v>626</v>
      </c>
    </row>
    <row r="1013" spans="1:8" s="52" customFormat="1" ht="12">
      <c r="A1013" s="66">
        <v>816</v>
      </c>
      <c r="B1013" s="25" t="s">
        <v>3002</v>
      </c>
      <c r="C1013" s="108" t="s">
        <v>4940</v>
      </c>
      <c r="D1013" s="107" t="s">
        <v>3841</v>
      </c>
      <c r="E1013" s="26">
        <v>1</v>
      </c>
      <c r="F1013" s="99"/>
      <c r="G1013" s="97">
        <f t="shared" si="27"/>
        <v>0</v>
      </c>
      <c r="H1013" s="160" t="s">
        <v>626</v>
      </c>
    </row>
    <row r="1014" spans="1:8" s="52" customFormat="1" ht="12">
      <c r="A1014" s="66">
        <v>817</v>
      </c>
      <c r="B1014" s="25" t="s">
        <v>3003</v>
      </c>
      <c r="C1014" s="108" t="s">
        <v>4941</v>
      </c>
      <c r="D1014" s="107" t="s">
        <v>3841</v>
      </c>
      <c r="E1014" s="26">
        <v>1</v>
      </c>
      <c r="F1014" s="99"/>
      <c r="G1014" s="97">
        <f t="shared" si="27"/>
        <v>0</v>
      </c>
      <c r="H1014" s="160" t="s">
        <v>626</v>
      </c>
    </row>
    <row r="1015" spans="1:8" s="52" customFormat="1" ht="12">
      <c r="A1015" s="66">
        <v>818</v>
      </c>
      <c r="B1015" s="25" t="s">
        <v>3004</v>
      </c>
      <c r="C1015" s="108" t="s">
        <v>4942</v>
      </c>
      <c r="D1015" s="107" t="s">
        <v>3841</v>
      </c>
      <c r="E1015" s="26">
        <v>1</v>
      </c>
      <c r="F1015" s="99"/>
      <c r="G1015" s="97">
        <f t="shared" si="27"/>
        <v>0</v>
      </c>
      <c r="H1015" s="160" t="s">
        <v>626</v>
      </c>
    </row>
    <row r="1016" spans="1:8" s="52" customFormat="1" ht="12">
      <c r="A1016" s="66">
        <v>819</v>
      </c>
      <c r="B1016" s="25" t="s">
        <v>3005</v>
      </c>
      <c r="C1016" s="108" t="s">
        <v>4943</v>
      </c>
      <c r="D1016" s="107" t="s">
        <v>3841</v>
      </c>
      <c r="E1016" s="26">
        <v>5</v>
      </c>
      <c r="F1016" s="99"/>
      <c r="G1016" s="97">
        <f t="shared" si="27"/>
        <v>0</v>
      </c>
      <c r="H1016" s="160" t="s">
        <v>626</v>
      </c>
    </row>
    <row r="1017" spans="1:8" s="52" customFormat="1" ht="12">
      <c r="A1017" s="66">
        <v>820</v>
      </c>
      <c r="B1017" s="25" t="s">
        <v>3006</v>
      </c>
      <c r="C1017" s="108" t="s">
        <v>4944</v>
      </c>
      <c r="D1017" s="107" t="s">
        <v>3841</v>
      </c>
      <c r="E1017" s="26">
        <v>56</v>
      </c>
      <c r="F1017" s="99"/>
      <c r="G1017" s="97">
        <f t="shared" si="27"/>
        <v>0</v>
      </c>
      <c r="H1017" s="160" t="s">
        <v>626</v>
      </c>
    </row>
    <row r="1018" spans="1:8" s="52" customFormat="1" ht="12">
      <c r="A1018" s="66">
        <v>821</v>
      </c>
      <c r="B1018" s="25" t="s">
        <v>3007</v>
      </c>
      <c r="C1018" s="108" t="s">
        <v>4945</v>
      </c>
      <c r="D1018" s="107" t="s">
        <v>3841</v>
      </c>
      <c r="E1018" s="26">
        <v>1</v>
      </c>
      <c r="F1018" s="99"/>
      <c r="G1018" s="97">
        <f t="shared" si="27"/>
        <v>0</v>
      </c>
      <c r="H1018" s="160" t="s">
        <v>626</v>
      </c>
    </row>
    <row r="1019" spans="1:8" s="52" customFormat="1" ht="12">
      <c r="A1019" s="66">
        <v>822</v>
      </c>
      <c r="B1019" s="25" t="s">
        <v>3008</v>
      </c>
      <c r="C1019" s="108" t="s">
        <v>4946</v>
      </c>
      <c r="D1019" s="107" t="s">
        <v>3841</v>
      </c>
      <c r="E1019" s="26">
        <v>1</v>
      </c>
      <c r="F1019" s="99"/>
      <c r="G1019" s="97">
        <f t="shared" si="27"/>
        <v>0</v>
      </c>
      <c r="H1019" s="160" t="s">
        <v>626</v>
      </c>
    </row>
    <row r="1020" spans="1:8" s="52" customFormat="1" ht="12">
      <c r="A1020" s="66">
        <v>823</v>
      </c>
      <c r="B1020" s="25" t="s">
        <v>3009</v>
      </c>
      <c r="C1020" s="108" t="s">
        <v>4947</v>
      </c>
      <c r="D1020" s="107" t="s">
        <v>3841</v>
      </c>
      <c r="E1020" s="26">
        <v>1</v>
      </c>
      <c r="F1020" s="99"/>
      <c r="G1020" s="97">
        <f t="shared" si="27"/>
        <v>0</v>
      </c>
      <c r="H1020" s="160" t="s">
        <v>626</v>
      </c>
    </row>
    <row r="1021" spans="1:8" s="52" customFormat="1" ht="12">
      <c r="A1021" s="66">
        <v>824</v>
      </c>
      <c r="B1021" s="25" t="s">
        <v>3010</v>
      </c>
      <c r="C1021" s="108" t="s">
        <v>4948</v>
      </c>
      <c r="D1021" s="107" t="s">
        <v>3841</v>
      </c>
      <c r="E1021" s="26">
        <v>1</v>
      </c>
      <c r="F1021" s="99"/>
      <c r="G1021" s="97">
        <f t="shared" si="27"/>
        <v>0</v>
      </c>
      <c r="H1021" s="160" t="s">
        <v>626</v>
      </c>
    </row>
    <row r="1022" spans="1:8" s="52" customFormat="1" ht="12">
      <c r="A1022" s="66">
        <v>825</v>
      </c>
      <c r="B1022" s="25" t="s">
        <v>3011</v>
      </c>
      <c r="C1022" s="108" t="s">
        <v>4949</v>
      </c>
      <c r="D1022" s="107" t="s">
        <v>3841</v>
      </c>
      <c r="E1022" s="26">
        <v>1</v>
      </c>
      <c r="F1022" s="99"/>
      <c r="G1022" s="97">
        <f t="shared" si="27"/>
        <v>0</v>
      </c>
      <c r="H1022" s="160" t="s">
        <v>626</v>
      </c>
    </row>
    <row r="1023" spans="1:8" s="52" customFormat="1" ht="12">
      <c r="A1023" s="66">
        <v>826</v>
      </c>
      <c r="B1023" s="25" t="s">
        <v>3012</v>
      </c>
      <c r="C1023" s="108" t="s">
        <v>4950</v>
      </c>
      <c r="D1023" s="107" t="s">
        <v>3841</v>
      </c>
      <c r="E1023" s="26">
        <v>3</v>
      </c>
      <c r="F1023" s="99"/>
      <c r="G1023" s="97">
        <f t="shared" si="27"/>
        <v>0</v>
      </c>
      <c r="H1023" s="160" t="s">
        <v>626</v>
      </c>
    </row>
    <row r="1024" spans="1:8" s="52" customFormat="1" ht="12">
      <c r="A1024" s="66">
        <v>827</v>
      </c>
      <c r="B1024" s="25" t="s">
        <v>3013</v>
      </c>
      <c r="C1024" s="108" t="s">
        <v>4951</v>
      </c>
      <c r="D1024" s="107" t="s">
        <v>3841</v>
      </c>
      <c r="E1024" s="26">
        <v>104</v>
      </c>
      <c r="F1024" s="99"/>
      <c r="G1024" s="97">
        <f t="shared" si="27"/>
        <v>0</v>
      </c>
      <c r="H1024" s="160" t="s">
        <v>626</v>
      </c>
    </row>
    <row r="1025" spans="1:8" s="52" customFormat="1" ht="12">
      <c r="A1025" s="66">
        <v>828</v>
      </c>
      <c r="B1025" s="25" t="s">
        <v>3014</v>
      </c>
      <c r="C1025" s="108" t="s">
        <v>4952</v>
      </c>
      <c r="D1025" s="107" t="s">
        <v>3841</v>
      </c>
      <c r="E1025" s="26">
        <v>106</v>
      </c>
      <c r="F1025" s="99"/>
      <c r="G1025" s="97">
        <f t="shared" si="27"/>
        <v>0</v>
      </c>
      <c r="H1025" s="160" t="s">
        <v>626</v>
      </c>
    </row>
    <row r="1026" spans="1:8" s="52" customFormat="1" ht="12">
      <c r="A1026" s="66">
        <v>829</v>
      </c>
      <c r="B1026" s="25" t="s">
        <v>3015</v>
      </c>
      <c r="C1026" s="108" t="s">
        <v>4953</v>
      </c>
      <c r="D1026" s="107" t="s">
        <v>3841</v>
      </c>
      <c r="E1026" s="26">
        <v>50</v>
      </c>
      <c r="F1026" s="99"/>
      <c r="G1026" s="97">
        <f t="shared" si="27"/>
        <v>0</v>
      </c>
      <c r="H1026" s="160" t="s">
        <v>626</v>
      </c>
    </row>
    <row r="1027" spans="1:8" s="52" customFormat="1" ht="12">
      <c r="A1027" s="66">
        <v>830</v>
      </c>
      <c r="B1027" s="25" t="s">
        <v>3016</v>
      </c>
      <c r="C1027" s="108" t="s">
        <v>4954</v>
      </c>
      <c r="D1027" s="107" t="s">
        <v>3841</v>
      </c>
      <c r="E1027" s="26">
        <v>50</v>
      </c>
      <c r="F1027" s="99"/>
      <c r="G1027" s="97">
        <f t="shared" si="27"/>
        <v>0</v>
      </c>
      <c r="H1027" s="160" t="s">
        <v>626</v>
      </c>
    </row>
    <row r="1028" spans="1:8" s="52" customFormat="1" ht="12">
      <c r="A1028" s="66">
        <v>831</v>
      </c>
      <c r="B1028" s="25" t="s">
        <v>3017</v>
      </c>
      <c r="C1028" s="108" t="s">
        <v>4955</v>
      </c>
      <c r="D1028" s="107" t="s">
        <v>3841</v>
      </c>
      <c r="E1028" s="26">
        <v>11</v>
      </c>
      <c r="F1028" s="99"/>
      <c r="G1028" s="97">
        <f t="shared" si="27"/>
        <v>0</v>
      </c>
      <c r="H1028" s="160" t="s">
        <v>626</v>
      </c>
    </row>
    <row r="1029" spans="1:8" s="52" customFormat="1" ht="24">
      <c r="A1029" s="66">
        <v>832</v>
      </c>
      <c r="B1029" s="25" t="s">
        <v>3018</v>
      </c>
      <c r="C1029" s="108" t="s">
        <v>4956</v>
      </c>
      <c r="D1029" s="107" t="s">
        <v>3841</v>
      </c>
      <c r="E1029" s="26">
        <v>11</v>
      </c>
      <c r="F1029" s="99"/>
      <c r="G1029" s="97">
        <f t="shared" si="27"/>
        <v>0</v>
      </c>
      <c r="H1029" s="160" t="s">
        <v>626</v>
      </c>
    </row>
    <row r="1030" spans="1:8" s="52" customFormat="1" ht="12">
      <c r="A1030" s="66">
        <v>833</v>
      </c>
      <c r="B1030" s="25" t="s">
        <v>3019</v>
      </c>
      <c r="C1030" s="108" t="s">
        <v>4957</v>
      </c>
      <c r="D1030" s="107" t="s">
        <v>3841</v>
      </c>
      <c r="E1030" s="26">
        <v>11</v>
      </c>
      <c r="F1030" s="99"/>
      <c r="G1030" s="97">
        <f t="shared" si="27"/>
        <v>0</v>
      </c>
      <c r="H1030" s="160" t="s">
        <v>626</v>
      </c>
    </row>
    <row r="1031" spans="1:8" s="52" customFormat="1" ht="12">
      <c r="A1031" s="66">
        <v>834</v>
      </c>
      <c r="B1031" s="25" t="s">
        <v>3020</v>
      </c>
      <c r="C1031" s="108" t="s">
        <v>4958</v>
      </c>
      <c r="D1031" s="107" t="s">
        <v>3841</v>
      </c>
      <c r="E1031" s="26">
        <v>4</v>
      </c>
      <c r="F1031" s="99"/>
      <c r="G1031" s="97">
        <f t="shared" si="27"/>
        <v>0</v>
      </c>
      <c r="H1031" s="160" t="s">
        <v>626</v>
      </c>
    </row>
    <row r="1032" spans="1:8" s="52" customFormat="1" ht="12">
      <c r="A1032" s="66">
        <v>835</v>
      </c>
      <c r="B1032" s="25" t="s">
        <v>3021</v>
      </c>
      <c r="C1032" s="108" t="s">
        <v>4959</v>
      </c>
      <c r="D1032" s="107" t="s">
        <v>3841</v>
      </c>
      <c r="E1032" s="26">
        <v>18</v>
      </c>
      <c r="F1032" s="99"/>
      <c r="G1032" s="97">
        <f t="shared" si="27"/>
        <v>0</v>
      </c>
      <c r="H1032" s="160" t="s">
        <v>626</v>
      </c>
    </row>
    <row r="1033" spans="1:8" s="52" customFormat="1" ht="12">
      <c r="A1033" s="66">
        <v>836</v>
      </c>
      <c r="B1033" s="25" t="s">
        <v>3022</v>
      </c>
      <c r="C1033" s="108" t="s">
        <v>4960</v>
      </c>
      <c r="D1033" s="107" t="s">
        <v>3841</v>
      </c>
      <c r="E1033" s="26">
        <v>2</v>
      </c>
      <c r="F1033" s="99"/>
      <c r="G1033" s="97">
        <f t="shared" si="27"/>
        <v>0</v>
      </c>
      <c r="H1033" s="160" t="s">
        <v>626</v>
      </c>
    </row>
    <row r="1034" spans="1:8" s="52" customFormat="1" ht="12">
      <c r="A1034" s="66">
        <v>837</v>
      </c>
      <c r="B1034" s="25" t="s">
        <v>3023</v>
      </c>
      <c r="C1034" s="108" t="s">
        <v>4961</v>
      </c>
      <c r="D1034" s="107" t="s">
        <v>3841</v>
      </c>
      <c r="E1034" s="26">
        <v>2</v>
      </c>
      <c r="F1034" s="99"/>
      <c r="G1034" s="97">
        <f t="shared" si="27"/>
        <v>0</v>
      </c>
      <c r="H1034" s="160" t="s">
        <v>626</v>
      </c>
    </row>
    <row r="1035" spans="1:8" s="52" customFormat="1" ht="12">
      <c r="A1035" s="66">
        <v>838</v>
      </c>
      <c r="B1035" s="25" t="s">
        <v>3024</v>
      </c>
      <c r="C1035" s="108" t="s">
        <v>4962</v>
      </c>
      <c r="D1035" s="107" t="s">
        <v>3841</v>
      </c>
      <c r="E1035" s="26">
        <v>2</v>
      </c>
      <c r="F1035" s="99"/>
      <c r="G1035" s="97">
        <f t="shared" si="27"/>
        <v>0</v>
      </c>
      <c r="H1035" s="160" t="s">
        <v>626</v>
      </c>
    </row>
    <row r="1036" spans="1:8" s="52" customFormat="1" ht="12">
      <c r="A1036" s="66">
        <v>839</v>
      </c>
      <c r="B1036" s="25" t="s">
        <v>3025</v>
      </c>
      <c r="C1036" s="108" t="s">
        <v>4963</v>
      </c>
      <c r="D1036" s="107" t="s">
        <v>3841</v>
      </c>
      <c r="E1036" s="26">
        <v>11</v>
      </c>
      <c r="F1036" s="99"/>
      <c r="G1036" s="97">
        <f t="shared" si="27"/>
        <v>0</v>
      </c>
      <c r="H1036" s="160" t="s">
        <v>626</v>
      </c>
    </row>
    <row r="1037" spans="1:8" s="52" customFormat="1" ht="12">
      <c r="A1037" s="66">
        <v>840</v>
      </c>
      <c r="B1037" s="25" t="s">
        <v>3026</v>
      </c>
      <c r="C1037" s="108" t="s">
        <v>4964</v>
      </c>
      <c r="D1037" s="107" t="s">
        <v>3841</v>
      </c>
      <c r="E1037" s="26">
        <v>11</v>
      </c>
      <c r="F1037" s="99"/>
      <c r="G1037" s="97">
        <f t="shared" si="27"/>
        <v>0</v>
      </c>
      <c r="H1037" s="160" t="s">
        <v>626</v>
      </c>
    </row>
    <row r="1038" spans="1:8" s="52" customFormat="1" ht="12">
      <c r="A1038" s="66">
        <v>841</v>
      </c>
      <c r="B1038" s="25" t="s">
        <v>3027</v>
      </c>
      <c r="C1038" s="108" t="s">
        <v>4965</v>
      </c>
      <c r="D1038" s="107" t="s">
        <v>3841</v>
      </c>
      <c r="E1038" s="26">
        <v>12</v>
      </c>
      <c r="F1038" s="99"/>
      <c r="G1038" s="97">
        <f t="shared" si="27"/>
        <v>0</v>
      </c>
      <c r="H1038" s="160" t="s">
        <v>626</v>
      </c>
    </row>
    <row r="1039" spans="1:8" s="52" customFormat="1" ht="24">
      <c r="A1039" s="66">
        <v>842</v>
      </c>
      <c r="B1039" s="25" t="s">
        <v>3028</v>
      </c>
      <c r="C1039" s="108" t="s">
        <v>4966</v>
      </c>
      <c r="D1039" s="109" t="s">
        <v>4413</v>
      </c>
      <c r="E1039" s="26">
        <v>49.5</v>
      </c>
      <c r="F1039" s="99"/>
      <c r="G1039" s="97">
        <f t="shared" si="27"/>
        <v>0</v>
      </c>
      <c r="H1039" s="160" t="s">
        <v>626</v>
      </c>
    </row>
    <row r="1040" spans="1:8" s="52" customFormat="1" ht="12">
      <c r="A1040" s="66">
        <v>843</v>
      </c>
      <c r="B1040" s="25" t="s">
        <v>3029</v>
      </c>
      <c r="C1040" s="108" t="s">
        <v>4967</v>
      </c>
      <c r="D1040" s="107" t="s">
        <v>3841</v>
      </c>
      <c r="E1040" s="26">
        <v>11</v>
      </c>
      <c r="F1040" s="99"/>
      <c r="G1040" s="97">
        <f t="shared" si="27"/>
        <v>0</v>
      </c>
      <c r="H1040" s="160" t="s">
        <v>626</v>
      </c>
    </row>
    <row r="1041" spans="1:8" s="52" customFormat="1" ht="12">
      <c r="A1041" s="66">
        <v>844</v>
      </c>
      <c r="B1041" s="25" t="s">
        <v>3030</v>
      </c>
      <c r="C1041" s="108" t="s">
        <v>4968</v>
      </c>
      <c r="D1041" s="107" t="s">
        <v>3841</v>
      </c>
      <c r="E1041" s="26">
        <v>11</v>
      </c>
      <c r="F1041" s="99"/>
      <c r="G1041" s="97">
        <f t="shared" si="27"/>
        <v>0</v>
      </c>
      <c r="H1041" s="160" t="s">
        <v>626</v>
      </c>
    </row>
    <row r="1042" spans="1:8" s="52" customFormat="1" ht="12">
      <c r="A1042" s="66">
        <v>845</v>
      </c>
      <c r="B1042" s="25" t="s">
        <v>3031</v>
      </c>
      <c r="C1042" s="108" t="s">
        <v>4969</v>
      </c>
      <c r="D1042" s="109" t="s">
        <v>2807</v>
      </c>
      <c r="E1042" s="26">
        <v>38</v>
      </c>
      <c r="F1042" s="99"/>
      <c r="G1042" s="97">
        <f aca="true" t="shared" si="28" ref="G1042:G1105">SUM(E1042*F1042)</f>
        <v>0</v>
      </c>
      <c r="H1042" s="160" t="s">
        <v>626</v>
      </c>
    </row>
    <row r="1043" spans="1:8" s="52" customFormat="1" ht="24">
      <c r="A1043" s="66">
        <v>846</v>
      </c>
      <c r="B1043" s="25" t="s">
        <v>3032</v>
      </c>
      <c r="C1043" s="108" t="s">
        <v>4970</v>
      </c>
      <c r="D1043" s="107" t="s">
        <v>3841</v>
      </c>
      <c r="E1043" s="26">
        <v>184</v>
      </c>
      <c r="F1043" s="99"/>
      <c r="G1043" s="97">
        <f t="shared" si="28"/>
        <v>0</v>
      </c>
      <c r="H1043" s="160" t="s">
        <v>626</v>
      </c>
    </row>
    <row r="1044" spans="1:8" s="52" customFormat="1" ht="24">
      <c r="A1044" s="66">
        <v>847</v>
      </c>
      <c r="B1044" s="25" t="s">
        <v>3033</v>
      </c>
      <c r="C1044" s="108" t="s">
        <v>4971</v>
      </c>
      <c r="D1044" s="107" t="s">
        <v>3841</v>
      </c>
      <c r="E1044" s="26">
        <v>66</v>
      </c>
      <c r="F1044" s="99"/>
      <c r="G1044" s="97">
        <f t="shared" si="28"/>
        <v>0</v>
      </c>
      <c r="H1044" s="160" t="s">
        <v>626</v>
      </c>
    </row>
    <row r="1045" spans="1:8" s="52" customFormat="1" ht="12">
      <c r="A1045" s="66">
        <v>848</v>
      </c>
      <c r="B1045" s="25" t="s">
        <v>3034</v>
      </c>
      <c r="C1045" s="108" t="s">
        <v>4972</v>
      </c>
      <c r="D1045" s="107" t="s">
        <v>3841</v>
      </c>
      <c r="E1045" s="26">
        <v>5</v>
      </c>
      <c r="F1045" s="99"/>
      <c r="G1045" s="97">
        <f t="shared" si="28"/>
        <v>0</v>
      </c>
      <c r="H1045" s="160" t="s">
        <v>626</v>
      </c>
    </row>
    <row r="1046" spans="1:8" s="52" customFormat="1" ht="24">
      <c r="A1046" s="66">
        <v>849</v>
      </c>
      <c r="B1046" s="25" t="s">
        <v>3035</v>
      </c>
      <c r="C1046" s="108" t="s">
        <v>4973</v>
      </c>
      <c r="D1046" s="107" t="s">
        <v>3841</v>
      </c>
      <c r="E1046" s="26">
        <v>52</v>
      </c>
      <c r="F1046" s="99"/>
      <c r="G1046" s="97">
        <f t="shared" si="28"/>
        <v>0</v>
      </c>
      <c r="H1046" s="160" t="s">
        <v>626</v>
      </c>
    </row>
    <row r="1047" spans="1:8" s="52" customFormat="1" ht="24">
      <c r="A1047" s="66">
        <v>850</v>
      </c>
      <c r="B1047" s="25" t="s">
        <v>3036</v>
      </c>
      <c r="C1047" s="108" t="s">
        <v>4974</v>
      </c>
      <c r="D1047" s="107" t="s">
        <v>3841</v>
      </c>
      <c r="E1047" s="26">
        <v>68</v>
      </c>
      <c r="F1047" s="99"/>
      <c r="G1047" s="97">
        <f t="shared" si="28"/>
        <v>0</v>
      </c>
      <c r="H1047" s="160" t="s">
        <v>626</v>
      </c>
    </row>
    <row r="1048" spans="1:8" s="52" customFormat="1" ht="12">
      <c r="A1048" s="66">
        <v>851</v>
      </c>
      <c r="B1048" s="25" t="s">
        <v>3037</v>
      </c>
      <c r="C1048" s="108" t="s">
        <v>4975</v>
      </c>
      <c r="D1048" s="107" t="s">
        <v>3841</v>
      </c>
      <c r="E1048" s="26">
        <v>40</v>
      </c>
      <c r="F1048" s="99"/>
      <c r="G1048" s="97">
        <f t="shared" si="28"/>
        <v>0</v>
      </c>
      <c r="H1048" s="160" t="s">
        <v>626</v>
      </c>
    </row>
    <row r="1049" spans="1:8" s="52" customFormat="1" ht="12">
      <c r="A1049" s="66">
        <v>852</v>
      </c>
      <c r="B1049" s="25" t="s">
        <v>3038</v>
      </c>
      <c r="C1049" s="108" t="s">
        <v>4976</v>
      </c>
      <c r="D1049" s="107" t="s">
        <v>3841</v>
      </c>
      <c r="E1049" s="26">
        <v>12</v>
      </c>
      <c r="F1049" s="99"/>
      <c r="G1049" s="97">
        <f t="shared" si="28"/>
        <v>0</v>
      </c>
      <c r="H1049" s="160" t="s">
        <v>626</v>
      </c>
    </row>
    <row r="1050" spans="1:8" s="52" customFormat="1" ht="12">
      <c r="A1050" s="66">
        <v>853</v>
      </c>
      <c r="B1050" s="25" t="s">
        <v>3039</v>
      </c>
      <c r="C1050" s="108" t="s">
        <v>4977</v>
      </c>
      <c r="D1050" s="107" t="s">
        <v>3841</v>
      </c>
      <c r="E1050" s="26">
        <v>16</v>
      </c>
      <c r="F1050" s="99"/>
      <c r="G1050" s="97">
        <f t="shared" si="28"/>
        <v>0</v>
      </c>
      <c r="H1050" s="160" t="s">
        <v>626</v>
      </c>
    </row>
    <row r="1051" spans="1:8" s="52" customFormat="1" ht="12">
      <c r="A1051" s="66">
        <v>854</v>
      </c>
      <c r="B1051" s="25" t="s">
        <v>3040</v>
      </c>
      <c r="C1051" s="108" t="s">
        <v>4978</v>
      </c>
      <c r="D1051" s="107" t="s">
        <v>3841</v>
      </c>
      <c r="E1051" s="26">
        <v>8</v>
      </c>
      <c r="F1051" s="99"/>
      <c r="G1051" s="97">
        <f t="shared" si="28"/>
        <v>0</v>
      </c>
      <c r="H1051" s="160" t="s">
        <v>626</v>
      </c>
    </row>
    <row r="1052" spans="1:8" s="52" customFormat="1" ht="12">
      <c r="A1052" s="66">
        <v>855</v>
      </c>
      <c r="B1052" s="25" t="s">
        <v>3041</v>
      </c>
      <c r="C1052" s="108" t="s">
        <v>4979</v>
      </c>
      <c r="D1052" s="107" t="s">
        <v>3841</v>
      </c>
      <c r="E1052" s="26">
        <v>39</v>
      </c>
      <c r="F1052" s="99"/>
      <c r="G1052" s="97">
        <f t="shared" si="28"/>
        <v>0</v>
      </c>
      <c r="H1052" s="160" t="s">
        <v>626</v>
      </c>
    </row>
    <row r="1053" spans="1:8" s="52" customFormat="1" ht="24">
      <c r="A1053" s="66">
        <v>856</v>
      </c>
      <c r="B1053" s="25" t="s">
        <v>3042</v>
      </c>
      <c r="C1053" s="108" t="s">
        <v>4980</v>
      </c>
      <c r="D1053" s="107" t="s">
        <v>3841</v>
      </c>
      <c r="E1053" s="26">
        <v>4</v>
      </c>
      <c r="F1053" s="99"/>
      <c r="G1053" s="97">
        <f t="shared" si="28"/>
        <v>0</v>
      </c>
      <c r="H1053" s="160" t="s">
        <v>626</v>
      </c>
    </row>
    <row r="1054" spans="1:8" s="52" customFormat="1" ht="12">
      <c r="A1054" s="66">
        <v>857</v>
      </c>
      <c r="B1054" s="25" t="s">
        <v>3043</v>
      </c>
      <c r="C1054" s="108" t="s">
        <v>4981</v>
      </c>
      <c r="D1054" s="107" t="s">
        <v>3841</v>
      </c>
      <c r="E1054" s="26">
        <v>2</v>
      </c>
      <c r="F1054" s="99"/>
      <c r="G1054" s="97">
        <f t="shared" si="28"/>
        <v>0</v>
      </c>
      <c r="H1054" s="160" t="s">
        <v>626</v>
      </c>
    </row>
    <row r="1055" spans="1:8" s="52" customFormat="1" ht="12">
      <c r="A1055" s="66">
        <v>858</v>
      </c>
      <c r="B1055" s="25" t="s">
        <v>3044</v>
      </c>
      <c r="C1055" s="108" t="s">
        <v>4982</v>
      </c>
      <c r="D1055" s="109" t="s">
        <v>4413</v>
      </c>
      <c r="E1055" s="26">
        <v>38</v>
      </c>
      <c r="F1055" s="99"/>
      <c r="G1055" s="97">
        <f t="shared" si="28"/>
        <v>0</v>
      </c>
      <c r="H1055" s="160" t="s">
        <v>626</v>
      </c>
    </row>
    <row r="1056" spans="1:8" s="52" customFormat="1" ht="24">
      <c r="A1056" s="66">
        <v>859</v>
      </c>
      <c r="B1056" s="25" t="s">
        <v>3045</v>
      </c>
      <c r="C1056" s="108" t="s">
        <v>4983</v>
      </c>
      <c r="D1056" s="107" t="s">
        <v>3841</v>
      </c>
      <c r="E1056" s="26">
        <v>11</v>
      </c>
      <c r="F1056" s="99"/>
      <c r="G1056" s="97">
        <f t="shared" si="28"/>
        <v>0</v>
      </c>
      <c r="H1056" s="160" t="s">
        <v>626</v>
      </c>
    </row>
    <row r="1057" spans="1:8" s="52" customFormat="1" ht="12">
      <c r="A1057" s="66">
        <v>860</v>
      </c>
      <c r="B1057" s="25" t="s">
        <v>3046</v>
      </c>
      <c r="C1057" s="108" t="s">
        <v>4984</v>
      </c>
      <c r="D1057" s="107" t="s">
        <v>3841</v>
      </c>
      <c r="E1057" s="26">
        <v>18</v>
      </c>
      <c r="F1057" s="99"/>
      <c r="G1057" s="97">
        <f t="shared" si="28"/>
        <v>0</v>
      </c>
      <c r="H1057" s="160" t="s">
        <v>626</v>
      </c>
    </row>
    <row r="1058" spans="1:8" s="52" customFormat="1" ht="12">
      <c r="A1058" s="66">
        <v>861</v>
      </c>
      <c r="B1058" s="25" t="s">
        <v>3047</v>
      </c>
      <c r="C1058" s="108" t="s">
        <v>4985</v>
      </c>
      <c r="D1058" s="107" t="s">
        <v>3841</v>
      </c>
      <c r="E1058" s="26">
        <v>17</v>
      </c>
      <c r="F1058" s="99"/>
      <c r="G1058" s="97">
        <f t="shared" si="28"/>
        <v>0</v>
      </c>
      <c r="H1058" s="160" t="s">
        <v>626</v>
      </c>
    </row>
    <row r="1059" spans="1:8" s="52" customFormat="1" ht="24">
      <c r="A1059" s="66">
        <v>862</v>
      </c>
      <c r="B1059" s="25" t="s">
        <v>3048</v>
      </c>
      <c r="C1059" s="108" t="s">
        <v>4986</v>
      </c>
      <c r="D1059" s="107" t="s">
        <v>3841</v>
      </c>
      <c r="E1059" s="26">
        <v>6</v>
      </c>
      <c r="F1059" s="99"/>
      <c r="G1059" s="97">
        <f t="shared" si="28"/>
        <v>0</v>
      </c>
      <c r="H1059" s="160" t="s">
        <v>626</v>
      </c>
    </row>
    <row r="1060" spans="1:8" s="52" customFormat="1" ht="12">
      <c r="A1060" s="66">
        <v>863</v>
      </c>
      <c r="B1060" s="25" t="s">
        <v>3049</v>
      </c>
      <c r="C1060" s="108" t="s">
        <v>4987</v>
      </c>
      <c r="D1060" s="107" t="s">
        <v>3841</v>
      </c>
      <c r="E1060" s="26">
        <v>35</v>
      </c>
      <c r="F1060" s="99"/>
      <c r="G1060" s="97">
        <f t="shared" si="28"/>
        <v>0</v>
      </c>
      <c r="H1060" s="160" t="s">
        <v>626</v>
      </c>
    </row>
    <row r="1061" spans="1:8" s="52" customFormat="1" ht="12">
      <c r="A1061" s="66">
        <v>864</v>
      </c>
      <c r="B1061" s="25" t="s">
        <v>3050</v>
      </c>
      <c r="C1061" s="108" t="s">
        <v>4988</v>
      </c>
      <c r="D1061" s="107" t="s">
        <v>3841</v>
      </c>
      <c r="E1061" s="26">
        <v>17</v>
      </c>
      <c r="F1061" s="99"/>
      <c r="G1061" s="97">
        <f t="shared" si="28"/>
        <v>0</v>
      </c>
      <c r="H1061" s="160" t="s">
        <v>626</v>
      </c>
    </row>
    <row r="1062" spans="1:8" s="52" customFormat="1" ht="12">
      <c r="A1062" s="66">
        <v>865</v>
      </c>
      <c r="B1062" s="25" t="s">
        <v>3051</v>
      </c>
      <c r="C1062" s="108" t="s">
        <v>4989</v>
      </c>
      <c r="D1062" s="107" t="s">
        <v>3841</v>
      </c>
      <c r="E1062" s="26">
        <v>1</v>
      </c>
      <c r="F1062" s="99"/>
      <c r="G1062" s="97">
        <f t="shared" si="28"/>
        <v>0</v>
      </c>
      <c r="H1062" s="160" t="s">
        <v>626</v>
      </c>
    </row>
    <row r="1063" spans="1:8" s="52" customFormat="1" ht="12">
      <c r="A1063" s="66">
        <v>866</v>
      </c>
      <c r="B1063" s="25" t="s">
        <v>3052</v>
      </c>
      <c r="C1063" s="108" t="s">
        <v>4990</v>
      </c>
      <c r="D1063" s="107" t="s">
        <v>3841</v>
      </c>
      <c r="E1063" s="26">
        <v>4</v>
      </c>
      <c r="F1063" s="99"/>
      <c r="G1063" s="97">
        <f t="shared" si="28"/>
        <v>0</v>
      </c>
      <c r="H1063" s="160" t="s">
        <v>626</v>
      </c>
    </row>
    <row r="1064" spans="1:8" s="52" customFormat="1" ht="12">
      <c r="A1064" s="66">
        <v>867</v>
      </c>
      <c r="B1064" s="25" t="s">
        <v>3053</v>
      </c>
      <c r="C1064" s="108" t="s">
        <v>4991</v>
      </c>
      <c r="D1064" s="107" t="s">
        <v>3841</v>
      </c>
      <c r="E1064" s="26">
        <v>25</v>
      </c>
      <c r="F1064" s="99"/>
      <c r="G1064" s="97">
        <f t="shared" si="28"/>
        <v>0</v>
      </c>
      <c r="H1064" s="160" t="s">
        <v>626</v>
      </c>
    </row>
    <row r="1065" spans="1:8" s="52" customFormat="1" ht="12">
      <c r="A1065" s="66">
        <v>868</v>
      </c>
      <c r="B1065" s="25" t="s">
        <v>3054</v>
      </c>
      <c r="C1065" s="108" t="s">
        <v>4992</v>
      </c>
      <c r="D1065" s="107" t="s">
        <v>3841</v>
      </c>
      <c r="E1065" s="26">
        <v>84</v>
      </c>
      <c r="F1065" s="99"/>
      <c r="G1065" s="97">
        <f t="shared" si="28"/>
        <v>0</v>
      </c>
      <c r="H1065" s="160" t="s">
        <v>626</v>
      </c>
    </row>
    <row r="1066" spans="1:8" s="52" customFormat="1" ht="12">
      <c r="A1066" s="66">
        <v>869</v>
      </c>
      <c r="B1066" s="25" t="s">
        <v>3055</v>
      </c>
      <c r="C1066" s="108" t="s">
        <v>4993</v>
      </c>
      <c r="D1066" s="107" t="s">
        <v>3841</v>
      </c>
      <c r="E1066" s="26">
        <v>1</v>
      </c>
      <c r="F1066" s="99"/>
      <c r="G1066" s="97">
        <f t="shared" si="28"/>
        <v>0</v>
      </c>
      <c r="H1066" s="160" t="s">
        <v>626</v>
      </c>
    </row>
    <row r="1067" spans="1:8" s="52" customFormat="1" ht="12">
      <c r="A1067" s="66">
        <v>870</v>
      </c>
      <c r="B1067" s="25" t="s">
        <v>3056</v>
      </c>
      <c r="C1067" s="108" t="s">
        <v>4994</v>
      </c>
      <c r="D1067" s="107" t="s">
        <v>3841</v>
      </c>
      <c r="E1067" s="26">
        <v>80</v>
      </c>
      <c r="F1067" s="99"/>
      <c r="G1067" s="97">
        <f t="shared" si="28"/>
        <v>0</v>
      </c>
      <c r="H1067" s="160" t="s">
        <v>626</v>
      </c>
    </row>
    <row r="1068" spans="1:8" s="52" customFormat="1" ht="12">
      <c r="A1068" s="66">
        <v>871</v>
      </c>
      <c r="B1068" s="25" t="s">
        <v>3057</v>
      </c>
      <c r="C1068" s="108" t="s">
        <v>4995</v>
      </c>
      <c r="D1068" s="107" t="s">
        <v>3841</v>
      </c>
      <c r="E1068" s="26">
        <v>4</v>
      </c>
      <c r="F1068" s="99"/>
      <c r="G1068" s="97">
        <f t="shared" si="28"/>
        <v>0</v>
      </c>
      <c r="H1068" s="160" t="s">
        <v>626</v>
      </c>
    </row>
    <row r="1069" spans="1:8" s="52" customFormat="1" ht="24">
      <c r="A1069" s="66">
        <v>872</v>
      </c>
      <c r="B1069" s="25" t="s">
        <v>3058</v>
      </c>
      <c r="C1069" s="108" t="s">
        <v>4996</v>
      </c>
      <c r="D1069" s="107" t="s">
        <v>3841</v>
      </c>
      <c r="E1069" s="26">
        <v>60</v>
      </c>
      <c r="F1069" s="99"/>
      <c r="G1069" s="97">
        <f t="shared" si="28"/>
        <v>0</v>
      </c>
      <c r="H1069" s="160" t="s">
        <v>626</v>
      </c>
    </row>
    <row r="1070" spans="1:8" s="52" customFormat="1" ht="10.5" customHeight="1">
      <c r="A1070" s="66">
        <v>873</v>
      </c>
      <c r="B1070" s="25" t="s">
        <v>3059</v>
      </c>
      <c r="C1070" s="108" t="s">
        <v>4997</v>
      </c>
      <c r="D1070" s="107" t="s">
        <v>3841</v>
      </c>
      <c r="E1070" s="26">
        <v>20</v>
      </c>
      <c r="F1070" s="99"/>
      <c r="G1070" s="97">
        <f t="shared" si="28"/>
        <v>0</v>
      </c>
      <c r="H1070" s="160" t="s">
        <v>626</v>
      </c>
    </row>
    <row r="1071" spans="1:8" s="52" customFormat="1" ht="10.5" customHeight="1">
      <c r="A1071" s="66">
        <v>874</v>
      </c>
      <c r="B1071" s="25" t="s">
        <v>3060</v>
      </c>
      <c r="C1071" s="108" t="s">
        <v>4998</v>
      </c>
      <c r="D1071" s="107" t="s">
        <v>3841</v>
      </c>
      <c r="E1071" s="26">
        <v>50</v>
      </c>
      <c r="F1071" s="99"/>
      <c r="G1071" s="97">
        <f t="shared" si="28"/>
        <v>0</v>
      </c>
      <c r="H1071" s="160" t="s">
        <v>626</v>
      </c>
    </row>
    <row r="1072" spans="1:8" s="52" customFormat="1" ht="12">
      <c r="A1072" s="66">
        <v>875</v>
      </c>
      <c r="B1072" s="25" t="s">
        <v>3061</v>
      </c>
      <c r="C1072" s="108" t="s">
        <v>4999</v>
      </c>
      <c r="D1072" s="109" t="s">
        <v>3062</v>
      </c>
      <c r="E1072" s="26">
        <v>9370</v>
      </c>
      <c r="F1072" s="99"/>
      <c r="G1072" s="97">
        <f t="shared" si="28"/>
        <v>0</v>
      </c>
      <c r="H1072" s="160" t="s">
        <v>626</v>
      </c>
    </row>
    <row r="1073" spans="1:8" s="52" customFormat="1" ht="12">
      <c r="A1073" s="66">
        <v>876</v>
      </c>
      <c r="B1073" s="25" t="s">
        <v>3063</v>
      </c>
      <c r="C1073" s="108" t="s">
        <v>5000</v>
      </c>
      <c r="D1073" s="109" t="s">
        <v>4413</v>
      </c>
      <c r="E1073" s="26">
        <v>289.2</v>
      </c>
      <c r="F1073" s="99"/>
      <c r="G1073" s="97">
        <f t="shared" si="28"/>
        <v>0</v>
      </c>
      <c r="H1073" s="160" t="s">
        <v>626</v>
      </c>
    </row>
    <row r="1074" spans="1:8" s="52" customFormat="1" ht="12">
      <c r="A1074" s="66">
        <v>877</v>
      </c>
      <c r="B1074" s="25" t="s">
        <v>3064</v>
      </c>
      <c r="C1074" s="108" t="s">
        <v>5001</v>
      </c>
      <c r="D1074" s="109" t="s">
        <v>4413</v>
      </c>
      <c r="E1074" s="26">
        <v>44.4</v>
      </c>
      <c r="F1074" s="99"/>
      <c r="G1074" s="97">
        <f t="shared" si="28"/>
        <v>0</v>
      </c>
      <c r="H1074" s="160" t="s">
        <v>626</v>
      </c>
    </row>
    <row r="1075" spans="1:8" s="52" customFormat="1" ht="12">
      <c r="A1075" s="66">
        <v>878</v>
      </c>
      <c r="B1075" s="25" t="s">
        <v>3065</v>
      </c>
      <c r="C1075" s="108" t="s">
        <v>5002</v>
      </c>
      <c r="D1075" s="109" t="s">
        <v>4413</v>
      </c>
      <c r="E1075" s="26">
        <v>312</v>
      </c>
      <c r="F1075" s="99"/>
      <c r="G1075" s="97">
        <f t="shared" si="28"/>
        <v>0</v>
      </c>
      <c r="H1075" s="160" t="s">
        <v>626</v>
      </c>
    </row>
    <row r="1076" spans="1:8" s="52" customFormat="1" ht="12">
      <c r="A1076" s="66">
        <v>879</v>
      </c>
      <c r="B1076" s="25" t="s">
        <v>3066</v>
      </c>
      <c r="C1076" s="108" t="s">
        <v>5003</v>
      </c>
      <c r="D1076" s="109" t="s">
        <v>4413</v>
      </c>
      <c r="E1076" s="26">
        <v>111</v>
      </c>
      <c r="F1076" s="99"/>
      <c r="G1076" s="97">
        <f t="shared" si="28"/>
        <v>0</v>
      </c>
      <c r="H1076" s="160" t="s">
        <v>626</v>
      </c>
    </row>
    <row r="1077" spans="1:8" s="52" customFormat="1" ht="12">
      <c r="A1077" s="66">
        <v>880</v>
      </c>
      <c r="B1077" s="25" t="s">
        <v>3067</v>
      </c>
      <c r="C1077" s="108" t="s">
        <v>5004</v>
      </c>
      <c r="D1077" s="109" t="s">
        <v>4413</v>
      </c>
      <c r="E1077" s="26">
        <v>576</v>
      </c>
      <c r="F1077" s="99"/>
      <c r="G1077" s="97">
        <f t="shared" si="28"/>
        <v>0</v>
      </c>
      <c r="H1077" s="160" t="s">
        <v>626</v>
      </c>
    </row>
    <row r="1078" spans="1:8" s="52" customFormat="1" ht="12">
      <c r="A1078" s="66">
        <v>881</v>
      </c>
      <c r="B1078" s="25" t="s">
        <v>3068</v>
      </c>
      <c r="C1078" s="108" t="s">
        <v>5005</v>
      </c>
      <c r="D1078" s="109" t="s">
        <v>4413</v>
      </c>
      <c r="E1078" s="26">
        <v>151.2</v>
      </c>
      <c r="F1078" s="99"/>
      <c r="G1078" s="97">
        <f t="shared" si="28"/>
        <v>0</v>
      </c>
      <c r="H1078" s="160" t="s">
        <v>626</v>
      </c>
    </row>
    <row r="1079" spans="1:8" s="52" customFormat="1" ht="12">
      <c r="A1079" s="66">
        <v>882</v>
      </c>
      <c r="B1079" s="25" t="s">
        <v>3069</v>
      </c>
      <c r="C1079" s="108" t="s">
        <v>5006</v>
      </c>
      <c r="D1079" s="109" t="s">
        <v>4413</v>
      </c>
      <c r="E1079" s="26">
        <v>280.8</v>
      </c>
      <c r="F1079" s="99"/>
      <c r="G1079" s="97">
        <f t="shared" si="28"/>
        <v>0</v>
      </c>
      <c r="H1079" s="160" t="s">
        <v>626</v>
      </c>
    </row>
    <row r="1080" spans="1:8" s="52" customFormat="1" ht="12">
      <c r="A1080" s="66">
        <v>883</v>
      </c>
      <c r="B1080" s="25" t="s">
        <v>3070</v>
      </c>
      <c r="C1080" s="108" t="s">
        <v>5007</v>
      </c>
      <c r="D1080" s="109" t="s">
        <v>4413</v>
      </c>
      <c r="E1080" s="26">
        <v>188.8</v>
      </c>
      <c r="F1080" s="99"/>
      <c r="G1080" s="97">
        <f t="shared" si="28"/>
        <v>0</v>
      </c>
      <c r="H1080" s="160" t="s">
        <v>626</v>
      </c>
    </row>
    <row r="1081" spans="1:8" s="52" customFormat="1" ht="12">
      <c r="A1081" s="66">
        <v>884</v>
      </c>
      <c r="B1081" s="25" t="s">
        <v>3071</v>
      </c>
      <c r="C1081" s="108" t="s">
        <v>5008</v>
      </c>
      <c r="D1081" s="109" t="s">
        <v>4413</v>
      </c>
      <c r="E1081" s="26">
        <v>106.8</v>
      </c>
      <c r="F1081" s="99"/>
      <c r="G1081" s="97">
        <f t="shared" si="28"/>
        <v>0</v>
      </c>
      <c r="H1081" s="160" t="s">
        <v>626</v>
      </c>
    </row>
    <row r="1082" spans="1:8" s="52" customFormat="1" ht="12">
      <c r="A1082" s="66">
        <v>885</v>
      </c>
      <c r="B1082" s="25" t="s">
        <v>3072</v>
      </c>
      <c r="C1082" s="108" t="s">
        <v>5009</v>
      </c>
      <c r="D1082" s="109" t="s">
        <v>4413</v>
      </c>
      <c r="E1082" s="26">
        <v>328.4</v>
      </c>
      <c r="F1082" s="99"/>
      <c r="G1082" s="97">
        <f t="shared" si="28"/>
        <v>0</v>
      </c>
      <c r="H1082" s="160" t="s">
        <v>626</v>
      </c>
    </row>
    <row r="1083" spans="1:8" s="52" customFormat="1" ht="12">
      <c r="A1083" s="66">
        <v>886</v>
      </c>
      <c r="B1083" s="25" t="s">
        <v>3073</v>
      </c>
      <c r="C1083" s="108" t="s">
        <v>5010</v>
      </c>
      <c r="D1083" s="109" t="s">
        <v>4413</v>
      </c>
      <c r="E1083" s="26">
        <v>302.6</v>
      </c>
      <c r="F1083" s="99"/>
      <c r="G1083" s="97">
        <f t="shared" si="28"/>
        <v>0</v>
      </c>
      <c r="H1083" s="160" t="s">
        <v>626</v>
      </c>
    </row>
    <row r="1084" spans="1:8" s="52" customFormat="1" ht="12">
      <c r="A1084" s="66">
        <v>887</v>
      </c>
      <c r="B1084" s="25" t="s">
        <v>3074</v>
      </c>
      <c r="C1084" s="108" t="s">
        <v>5011</v>
      </c>
      <c r="D1084" s="109" t="s">
        <v>4413</v>
      </c>
      <c r="E1084" s="26">
        <v>354.4</v>
      </c>
      <c r="F1084" s="99"/>
      <c r="G1084" s="97">
        <f t="shared" si="28"/>
        <v>0</v>
      </c>
      <c r="H1084" s="160" t="s">
        <v>626</v>
      </c>
    </row>
    <row r="1085" spans="1:8" s="52" customFormat="1" ht="12">
      <c r="A1085" s="66">
        <v>888</v>
      </c>
      <c r="B1085" s="25" t="s">
        <v>3075</v>
      </c>
      <c r="C1085" s="108" t="s">
        <v>5012</v>
      </c>
      <c r="D1085" s="109" t="s">
        <v>4413</v>
      </c>
      <c r="E1085" s="26">
        <v>60</v>
      </c>
      <c r="F1085" s="99"/>
      <c r="G1085" s="97">
        <f t="shared" si="28"/>
        <v>0</v>
      </c>
      <c r="H1085" s="160" t="s">
        <v>626</v>
      </c>
    </row>
    <row r="1086" spans="1:8" s="52" customFormat="1" ht="24">
      <c r="A1086" s="66">
        <v>889</v>
      </c>
      <c r="B1086" s="25" t="s">
        <v>3076</v>
      </c>
      <c r="C1086" s="108" t="s">
        <v>5013</v>
      </c>
      <c r="D1086" s="109" t="s">
        <v>4413</v>
      </c>
      <c r="E1086" s="26">
        <v>495</v>
      </c>
      <c r="F1086" s="99"/>
      <c r="G1086" s="97">
        <f t="shared" si="28"/>
        <v>0</v>
      </c>
      <c r="H1086" s="160" t="s">
        <v>626</v>
      </c>
    </row>
    <row r="1087" spans="1:8" s="52" customFormat="1" ht="24">
      <c r="A1087" s="66">
        <v>890</v>
      </c>
      <c r="B1087" s="25" t="s">
        <v>3077</v>
      </c>
      <c r="C1087" s="108" t="s">
        <v>5014</v>
      </c>
      <c r="D1087" s="109" t="s">
        <v>4413</v>
      </c>
      <c r="E1087" s="26">
        <v>55</v>
      </c>
      <c r="F1087" s="99"/>
      <c r="G1087" s="97">
        <f t="shared" si="28"/>
        <v>0</v>
      </c>
      <c r="H1087" s="160" t="s">
        <v>626</v>
      </c>
    </row>
    <row r="1088" spans="1:8" s="52" customFormat="1" ht="24">
      <c r="A1088" s="66">
        <v>891</v>
      </c>
      <c r="B1088" s="25" t="s">
        <v>3078</v>
      </c>
      <c r="C1088" s="108" t="s">
        <v>5015</v>
      </c>
      <c r="D1088" s="109" t="s">
        <v>4413</v>
      </c>
      <c r="E1088" s="26">
        <v>20</v>
      </c>
      <c r="F1088" s="99"/>
      <c r="G1088" s="97">
        <f t="shared" si="28"/>
        <v>0</v>
      </c>
      <c r="H1088" s="160" t="s">
        <v>626</v>
      </c>
    </row>
    <row r="1089" spans="1:8" s="52" customFormat="1" ht="24">
      <c r="A1089" s="66">
        <v>892</v>
      </c>
      <c r="B1089" s="25" t="s">
        <v>3079</v>
      </c>
      <c r="C1089" s="108" t="s">
        <v>5016</v>
      </c>
      <c r="D1089" s="109" t="s">
        <v>4413</v>
      </c>
      <c r="E1089" s="26">
        <v>70</v>
      </c>
      <c r="F1089" s="99"/>
      <c r="G1089" s="97">
        <f t="shared" si="28"/>
        <v>0</v>
      </c>
      <c r="H1089" s="160" t="s">
        <v>626</v>
      </c>
    </row>
    <row r="1090" spans="1:8" s="52" customFormat="1" ht="24">
      <c r="A1090" s="66">
        <v>893</v>
      </c>
      <c r="B1090" s="25" t="s">
        <v>3080</v>
      </c>
      <c r="C1090" s="108" t="s">
        <v>5017</v>
      </c>
      <c r="D1090" s="109" t="s">
        <v>4413</v>
      </c>
      <c r="E1090" s="26">
        <v>4</v>
      </c>
      <c r="F1090" s="99"/>
      <c r="G1090" s="97">
        <f t="shared" si="28"/>
        <v>0</v>
      </c>
      <c r="H1090" s="160" t="s">
        <v>626</v>
      </c>
    </row>
    <row r="1091" spans="1:8" s="52" customFormat="1" ht="24">
      <c r="A1091" s="66">
        <v>894</v>
      </c>
      <c r="B1091" s="25" t="s">
        <v>3081</v>
      </c>
      <c r="C1091" s="108" t="s">
        <v>5018</v>
      </c>
      <c r="D1091" s="109" t="s">
        <v>4413</v>
      </c>
      <c r="E1091" s="26">
        <v>25.2</v>
      </c>
      <c r="F1091" s="99"/>
      <c r="G1091" s="97">
        <f t="shared" si="28"/>
        <v>0</v>
      </c>
      <c r="H1091" s="160" t="s">
        <v>626</v>
      </c>
    </row>
    <row r="1092" spans="1:8" s="52" customFormat="1" ht="12">
      <c r="A1092" s="66">
        <v>895</v>
      </c>
      <c r="B1092" s="25" t="s">
        <v>3082</v>
      </c>
      <c r="C1092" s="108" t="s">
        <v>5019</v>
      </c>
      <c r="D1092" s="109" t="s">
        <v>4413</v>
      </c>
      <c r="E1092" s="26">
        <v>2498.4</v>
      </c>
      <c r="F1092" s="99"/>
      <c r="G1092" s="97">
        <f t="shared" si="28"/>
        <v>0</v>
      </c>
      <c r="H1092" s="160" t="s">
        <v>626</v>
      </c>
    </row>
    <row r="1093" spans="1:8" s="52" customFormat="1" ht="12">
      <c r="A1093" s="66">
        <v>896</v>
      </c>
      <c r="B1093" s="25" t="s">
        <v>3083</v>
      </c>
      <c r="C1093" s="108" t="s">
        <v>5020</v>
      </c>
      <c r="D1093" s="109" t="s">
        <v>4413</v>
      </c>
      <c r="E1093" s="26">
        <v>444</v>
      </c>
      <c r="F1093" s="99"/>
      <c r="G1093" s="97">
        <f t="shared" si="28"/>
        <v>0</v>
      </c>
      <c r="H1093" s="160" t="s">
        <v>626</v>
      </c>
    </row>
    <row r="1094" spans="1:8" s="52" customFormat="1" ht="12">
      <c r="A1094" s="66">
        <v>897</v>
      </c>
      <c r="B1094" s="25" t="s">
        <v>3084</v>
      </c>
      <c r="C1094" s="108" t="s">
        <v>5021</v>
      </c>
      <c r="D1094" s="109" t="s">
        <v>4413</v>
      </c>
      <c r="E1094" s="26">
        <v>861.6</v>
      </c>
      <c r="F1094" s="99"/>
      <c r="G1094" s="97">
        <f t="shared" si="28"/>
        <v>0</v>
      </c>
      <c r="H1094" s="160" t="s">
        <v>626</v>
      </c>
    </row>
    <row r="1095" spans="1:8" s="52" customFormat="1" ht="12">
      <c r="A1095" s="66">
        <v>898</v>
      </c>
      <c r="B1095" s="25" t="s">
        <v>3085</v>
      </c>
      <c r="C1095" s="108" t="s">
        <v>5022</v>
      </c>
      <c r="D1095" s="109" t="s">
        <v>4413</v>
      </c>
      <c r="E1095" s="26">
        <v>428.4</v>
      </c>
      <c r="F1095" s="99"/>
      <c r="G1095" s="97">
        <f t="shared" si="28"/>
        <v>0</v>
      </c>
      <c r="H1095" s="160" t="s">
        <v>626</v>
      </c>
    </row>
    <row r="1096" spans="1:8" s="52" customFormat="1" ht="12">
      <c r="A1096" s="66">
        <v>899</v>
      </c>
      <c r="B1096" s="25" t="s">
        <v>3086</v>
      </c>
      <c r="C1096" s="108" t="s">
        <v>5023</v>
      </c>
      <c r="D1096" s="109" t="s">
        <v>4413</v>
      </c>
      <c r="E1096" s="26">
        <v>294</v>
      </c>
      <c r="F1096" s="99"/>
      <c r="G1096" s="97">
        <f t="shared" si="28"/>
        <v>0</v>
      </c>
      <c r="H1096" s="160" t="s">
        <v>626</v>
      </c>
    </row>
    <row r="1097" spans="1:8" s="52" customFormat="1" ht="12">
      <c r="A1097" s="66">
        <v>900</v>
      </c>
      <c r="B1097" s="25" t="s">
        <v>3087</v>
      </c>
      <c r="C1097" s="108" t="s">
        <v>5024</v>
      </c>
      <c r="D1097" s="109" t="s">
        <v>4413</v>
      </c>
      <c r="E1097" s="26">
        <v>211.2</v>
      </c>
      <c r="F1097" s="99"/>
      <c r="G1097" s="97">
        <f t="shared" si="28"/>
        <v>0</v>
      </c>
      <c r="H1097" s="160" t="s">
        <v>626</v>
      </c>
    </row>
    <row r="1098" spans="1:8" s="52" customFormat="1" ht="12">
      <c r="A1098" s="66">
        <v>901</v>
      </c>
      <c r="B1098" s="25" t="s">
        <v>3088</v>
      </c>
      <c r="C1098" s="108" t="s">
        <v>5025</v>
      </c>
      <c r="D1098" s="109" t="s">
        <v>4413</v>
      </c>
      <c r="E1098" s="26">
        <v>271.2</v>
      </c>
      <c r="F1098" s="99"/>
      <c r="G1098" s="97">
        <f t="shared" si="28"/>
        <v>0</v>
      </c>
      <c r="H1098" s="160" t="s">
        <v>626</v>
      </c>
    </row>
    <row r="1099" spans="1:8" s="52" customFormat="1" ht="12">
      <c r="A1099" s="66">
        <v>902</v>
      </c>
      <c r="B1099" s="25" t="s">
        <v>3089</v>
      </c>
      <c r="C1099" s="108" t="s">
        <v>5026</v>
      </c>
      <c r="D1099" s="109" t="s">
        <v>4413</v>
      </c>
      <c r="E1099" s="26">
        <v>418</v>
      </c>
      <c r="F1099" s="99"/>
      <c r="G1099" s="97">
        <f t="shared" si="28"/>
        <v>0</v>
      </c>
      <c r="H1099" s="160" t="s">
        <v>626</v>
      </c>
    </row>
    <row r="1100" spans="1:8" s="52" customFormat="1" ht="24">
      <c r="A1100" s="66">
        <v>903</v>
      </c>
      <c r="B1100" s="25" t="s">
        <v>3090</v>
      </c>
      <c r="C1100" s="108" t="s">
        <v>5027</v>
      </c>
      <c r="D1100" s="109" t="s">
        <v>4413</v>
      </c>
      <c r="E1100" s="26">
        <v>70</v>
      </c>
      <c r="F1100" s="99"/>
      <c r="G1100" s="97">
        <f t="shared" si="28"/>
        <v>0</v>
      </c>
      <c r="H1100" s="160" t="s">
        <v>626</v>
      </c>
    </row>
    <row r="1101" spans="1:8" s="52" customFormat="1" ht="24">
      <c r="A1101" s="66">
        <v>904</v>
      </c>
      <c r="B1101" s="25" t="s">
        <v>3091</v>
      </c>
      <c r="C1101" s="108" t="s">
        <v>5028</v>
      </c>
      <c r="D1101" s="109" t="s">
        <v>4413</v>
      </c>
      <c r="E1101" s="26">
        <v>270</v>
      </c>
      <c r="F1101" s="99"/>
      <c r="G1101" s="97">
        <f t="shared" si="28"/>
        <v>0</v>
      </c>
      <c r="H1101" s="160" t="s">
        <v>626</v>
      </c>
    </row>
    <row r="1102" spans="1:8" s="52" customFormat="1" ht="24">
      <c r="A1102" s="66">
        <v>905</v>
      </c>
      <c r="B1102" s="25" t="s">
        <v>3092</v>
      </c>
      <c r="C1102" s="108" t="s">
        <v>5029</v>
      </c>
      <c r="D1102" s="109" t="s">
        <v>4413</v>
      </c>
      <c r="E1102" s="26">
        <v>60</v>
      </c>
      <c r="F1102" s="99"/>
      <c r="G1102" s="97">
        <f t="shared" si="28"/>
        <v>0</v>
      </c>
      <c r="H1102" s="160" t="s">
        <v>626</v>
      </c>
    </row>
    <row r="1103" spans="1:8" s="52" customFormat="1" ht="12">
      <c r="A1103" s="66">
        <v>906</v>
      </c>
      <c r="B1103" s="25" t="s">
        <v>3093</v>
      </c>
      <c r="C1103" s="108" t="s">
        <v>5030</v>
      </c>
      <c r="D1103" s="109" t="s">
        <v>4413</v>
      </c>
      <c r="E1103" s="26">
        <v>103</v>
      </c>
      <c r="F1103" s="99"/>
      <c r="G1103" s="97">
        <f t="shared" si="28"/>
        <v>0</v>
      </c>
      <c r="H1103" s="160" t="s">
        <v>626</v>
      </c>
    </row>
    <row r="1104" spans="1:8" s="52" customFormat="1" ht="12">
      <c r="A1104" s="66">
        <v>907</v>
      </c>
      <c r="B1104" s="25" t="s">
        <v>3094</v>
      </c>
      <c r="C1104" s="108" t="s">
        <v>5031</v>
      </c>
      <c r="D1104" s="109" t="s">
        <v>4413</v>
      </c>
      <c r="E1104" s="26">
        <v>1340.4</v>
      </c>
      <c r="F1104" s="99"/>
      <c r="G1104" s="97">
        <f t="shared" si="28"/>
        <v>0</v>
      </c>
      <c r="H1104" s="160" t="s">
        <v>626</v>
      </c>
    </row>
    <row r="1105" spans="1:8" s="52" customFormat="1" ht="12">
      <c r="A1105" s="66">
        <v>908</v>
      </c>
      <c r="B1105" s="25" t="s">
        <v>3095</v>
      </c>
      <c r="C1105" s="108" t="s">
        <v>5032</v>
      </c>
      <c r="D1105" s="109" t="s">
        <v>4413</v>
      </c>
      <c r="E1105" s="26">
        <v>139.2</v>
      </c>
      <c r="F1105" s="99"/>
      <c r="G1105" s="97">
        <f t="shared" si="28"/>
        <v>0</v>
      </c>
      <c r="H1105" s="160" t="s">
        <v>626</v>
      </c>
    </row>
    <row r="1106" spans="1:8" s="52" customFormat="1" ht="12">
      <c r="A1106" s="66">
        <v>909</v>
      </c>
      <c r="B1106" s="25" t="s">
        <v>3096</v>
      </c>
      <c r="C1106" s="108" t="s">
        <v>5033</v>
      </c>
      <c r="D1106" s="109" t="s">
        <v>4413</v>
      </c>
      <c r="E1106" s="26">
        <v>230.4</v>
      </c>
      <c r="F1106" s="99"/>
      <c r="G1106" s="97">
        <f aca="true" t="shared" si="29" ref="G1106:G1169">SUM(E1106*F1106)</f>
        <v>0</v>
      </c>
      <c r="H1106" s="160" t="s">
        <v>626</v>
      </c>
    </row>
    <row r="1107" spans="1:8" s="52" customFormat="1" ht="12">
      <c r="A1107" s="66">
        <v>910</v>
      </c>
      <c r="B1107" s="25" t="s">
        <v>3097</v>
      </c>
      <c r="C1107" s="108" t="s">
        <v>5034</v>
      </c>
      <c r="D1107" s="109" t="s">
        <v>4413</v>
      </c>
      <c r="E1107" s="26">
        <v>560.4</v>
      </c>
      <c r="F1107" s="99"/>
      <c r="G1107" s="97">
        <f t="shared" si="29"/>
        <v>0</v>
      </c>
      <c r="H1107" s="160" t="s">
        <v>626</v>
      </c>
    </row>
    <row r="1108" spans="1:8" s="52" customFormat="1" ht="12">
      <c r="A1108" s="66">
        <v>911</v>
      </c>
      <c r="B1108" s="25" t="s">
        <v>3098</v>
      </c>
      <c r="C1108" s="108" t="s">
        <v>5035</v>
      </c>
      <c r="D1108" s="109" t="s">
        <v>4413</v>
      </c>
      <c r="E1108" s="26">
        <v>144</v>
      </c>
      <c r="F1108" s="99"/>
      <c r="G1108" s="97">
        <f t="shared" si="29"/>
        <v>0</v>
      </c>
      <c r="H1108" s="160" t="s">
        <v>626</v>
      </c>
    </row>
    <row r="1109" spans="1:8" s="52" customFormat="1" ht="12">
      <c r="A1109" s="66">
        <v>912</v>
      </c>
      <c r="B1109" s="25" t="s">
        <v>3099</v>
      </c>
      <c r="C1109" s="108" t="s">
        <v>5036</v>
      </c>
      <c r="D1109" s="109" t="s">
        <v>4413</v>
      </c>
      <c r="E1109" s="26">
        <v>144</v>
      </c>
      <c r="F1109" s="99"/>
      <c r="G1109" s="97">
        <f t="shared" si="29"/>
        <v>0</v>
      </c>
      <c r="H1109" s="160" t="s">
        <v>626</v>
      </c>
    </row>
    <row r="1110" spans="1:8" s="52" customFormat="1" ht="12">
      <c r="A1110" s="66">
        <v>913</v>
      </c>
      <c r="B1110" s="25" t="s">
        <v>3100</v>
      </c>
      <c r="C1110" s="108" t="s">
        <v>5037</v>
      </c>
      <c r="D1110" s="109" t="s">
        <v>4413</v>
      </c>
      <c r="E1110" s="26">
        <v>37</v>
      </c>
      <c r="F1110" s="99"/>
      <c r="G1110" s="97">
        <f t="shared" si="29"/>
        <v>0</v>
      </c>
      <c r="H1110" s="160" t="s">
        <v>626</v>
      </c>
    </row>
    <row r="1111" spans="1:8" s="52" customFormat="1" ht="12">
      <c r="A1111" s="66">
        <v>914</v>
      </c>
      <c r="B1111" s="25" t="s">
        <v>3101</v>
      </c>
      <c r="C1111" s="108" t="s">
        <v>5038</v>
      </c>
      <c r="D1111" s="109" t="s">
        <v>4413</v>
      </c>
      <c r="E1111" s="26">
        <v>10</v>
      </c>
      <c r="F1111" s="99"/>
      <c r="G1111" s="97">
        <f t="shared" si="29"/>
        <v>0</v>
      </c>
      <c r="H1111" s="160" t="s">
        <v>626</v>
      </c>
    </row>
    <row r="1112" spans="1:8" s="52" customFormat="1" ht="12">
      <c r="A1112" s="66">
        <v>915</v>
      </c>
      <c r="B1112" s="25" t="s">
        <v>3102</v>
      </c>
      <c r="C1112" s="108" t="s">
        <v>5039</v>
      </c>
      <c r="D1112" s="109" t="s">
        <v>4413</v>
      </c>
      <c r="E1112" s="26">
        <v>543.6</v>
      </c>
      <c r="F1112" s="99"/>
      <c r="G1112" s="97">
        <f t="shared" si="29"/>
        <v>0</v>
      </c>
      <c r="H1112" s="160" t="s">
        <v>626</v>
      </c>
    </row>
    <row r="1113" spans="1:8" s="52" customFormat="1" ht="12">
      <c r="A1113" s="66">
        <v>916</v>
      </c>
      <c r="B1113" s="25" t="s">
        <v>3103</v>
      </c>
      <c r="C1113" s="108" t="s">
        <v>5040</v>
      </c>
      <c r="D1113" s="107" t="s">
        <v>3841</v>
      </c>
      <c r="E1113" s="26">
        <v>32</v>
      </c>
      <c r="F1113" s="99"/>
      <c r="G1113" s="97">
        <f t="shared" si="29"/>
        <v>0</v>
      </c>
      <c r="H1113" s="160" t="s">
        <v>626</v>
      </c>
    </row>
    <row r="1114" spans="1:8" s="52" customFormat="1" ht="12">
      <c r="A1114" s="66">
        <v>917</v>
      </c>
      <c r="B1114" s="25" t="s">
        <v>3104</v>
      </c>
      <c r="C1114" s="108" t="s">
        <v>5041</v>
      </c>
      <c r="D1114" s="109" t="s">
        <v>4413</v>
      </c>
      <c r="E1114" s="26">
        <v>636</v>
      </c>
      <c r="F1114" s="99"/>
      <c r="G1114" s="97">
        <f t="shared" si="29"/>
        <v>0</v>
      </c>
      <c r="H1114" s="160" t="s">
        <v>626</v>
      </c>
    </row>
    <row r="1115" spans="1:8" s="52" customFormat="1" ht="12">
      <c r="A1115" s="66">
        <v>918</v>
      </c>
      <c r="B1115" s="25" t="s">
        <v>3105</v>
      </c>
      <c r="C1115" s="108" t="s">
        <v>5042</v>
      </c>
      <c r="D1115" s="109" t="s">
        <v>4413</v>
      </c>
      <c r="E1115" s="26">
        <v>501.6</v>
      </c>
      <c r="F1115" s="99"/>
      <c r="G1115" s="97">
        <f t="shared" si="29"/>
        <v>0</v>
      </c>
      <c r="H1115" s="160" t="s">
        <v>626</v>
      </c>
    </row>
    <row r="1116" spans="1:8" s="52" customFormat="1" ht="12">
      <c r="A1116" s="66">
        <v>919</v>
      </c>
      <c r="B1116" s="25" t="s">
        <v>3106</v>
      </c>
      <c r="C1116" s="108" t="s">
        <v>5043</v>
      </c>
      <c r="D1116" s="109" t="s">
        <v>4413</v>
      </c>
      <c r="E1116" s="26">
        <v>540</v>
      </c>
      <c r="F1116" s="99"/>
      <c r="G1116" s="97">
        <f t="shared" si="29"/>
        <v>0</v>
      </c>
      <c r="H1116" s="160" t="s">
        <v>626</v>
      </c>
    </row>
    <row r="1117" spans="1:8" s="52" customFormat="1" ht="12">
      <c r="A1117" s="66">
        <v>920</v>
      </c>
      <c r="B1117" s="25" t="s">
        <v>3107</v>
      </c>
      <c r="C1117" s="108" t="s">
        <v>5044</v>
      </c>
      <c r="D1117" s="109" t="s">
        <v>4413</v>
      </c>
      <c r="E1117" s="26">
        <v>268.8</v>
      </c>
      <c r="F1117" s="99"/>
      <c r="G1117" s="97">
        <f t="shared" si="29"/>
        <v>0</v>
      </c>
      <c r="H1117" s="160" t="s">
        <v>626</v>
      </c>
    </row>
    <row r="1118" spans="1:8" s="52" customFormat="1" ht="12">
      <c r="A1118" s="66">
        <v>921</v>
      </c>
      <c r="B1118" s="25" t="s">
        <v>3108</v>
      </c>
      <c r="C1118" s="108" t="s">
        <v>5045</v>
      </c>
      <c r="D1118" s="109" t="s">
        <v>4413</v>
      </c>
      <c r="E1118" s="26">
        <v>259.2</v>
      </c>
      <c r="F1118" s="99"/>
      <c r="G1118" s="97">
        <f t="shared" si="29"/>
        <v>0</v>
      </c>
      <c r="H1118" s="160" t="s">
        <v>626</v>
      </c>
    </row>
    <row r="1119" spans="1:8" s="52" customFormat="1" ht="12">
      <c r="A1119" s="66">
        <v>922</v>
      </c>
      <c r="B1119" s="25" t="s">
        <v>3109</v>
      </c>
      <c r="C1119" s="108" t="s">
        <v>5046</v>
      </c>
      <c r="D1119" s="107" t="s">
        <v>3841</v>
      </c>
      <c r="E1119" s="26">
        <v>27</v>
      </c>
      <c r="F1119" s="99"/>
      <c r="G1119" s="97">
        <f t="shared" si="29"/>
        <v>0</v>
      </c>
      <c r="H1119" s="160" t="s">
        <v>626</v>
      </c>
    </row>
    <row r="1120" spans="1:8" s="52" customFormat="1" ht="12">
      <c r="A1120" s="66">
        <v>923</v>
      </c>
      <c r="B1120" s="25" t="s">
        <v>3110</v>
      </c>
      <c r="C1120" s="108" t="s">
        <v>5047</v>
      </c>
      <c r="D1120" s="107" t="s">
        <v>3841</v>
      </c>
      <c r="E1120" s="26">
        <v>13</v>
      </c>
      <c r="F1120" s="99"/>
      <c r="G1120" s="97">
        <f t="shared" si="29"/>
        <v>0</v>
      </c>
      <c r="H1120" s="160" t="s">
        <v>626</v>
      </c>
    </row>
    <row r="1121" spans="1:8" s="52" customFormat="1" ht="12">
      <c r="A1121" s="66">
        <v>924</v>
      </c>
      <c r="B1121" s="25" t="s">
        <v>3111</v>
      </c>
      <c r="C1121" s="108" t="s">
        <v>5048</v>
      </c>
      <c r="D1121" s="107" t="s">
        <v>3841</v>
      </c>
      <c r="E1121" s="26">
        <v>13</v>
      </c>
      <c r="F1121" s="99"/>
      <c r="G1121" s="97">
        <f t="shared" si="29"/>
        <v>0</v>
      </c>
      <c r="H1121" s="160" t="s">
        <v>626</v>
      </c>
    </row>
    <row r="1122" spans="1:8" s="52" customFormat="1" ht="24">
      <c r="A1122" s="66">
        <v>925</v>
      </c>
      <c r="B1122" s="25" t="s">
        <v>3112</v>
      </c>
      <c r="C1122" s="108" t="s">
        <v>5049</v>
      </c>
      <c r="D1122" s="107" t="s">
        <v>3841</v>
      </c>
      <c r="E1122" s="26">
        <v>14</v>
      </c>
      <c r="F1122" s="99"/>
      <c r="G1122" s="97">
        <f t="shared" si="29"/>
        <v>0</v>
      </c>
      <c r="H1122" s="160" t="s">
        <v>626</v>
      </c>
    </row>
    <row r="1123" spans="1:8" s="52" customFormat="1" ht="24">
      <c r="A1123" s="66">
        <v>926</v>
      </c>
      <c r="B1123" s="25" t="s">
        <v>3113</v>
      </c>
      <c r="C1123" s="108" t="s">
        <v>5050</v>
      </c>
      <c r="D1123" s="107" t="s">
        <v>3841</v>
      </c>
      <c r="E1123" s="26">
        <v>8</v>
      </c>
      <c r="F1123" s="99"/>
      <c r="G1123" s="97">
        <f t="shared" si="29"/>
        <v>0</v>
      </c>
      <c r="H1123" s="160" t="s">
        <v>626</v>
      </c>
    </row>
    <row r="1124" spans="1:8" s="52" customFormat="1" ht="24">
      <c r="A1124" s="66">
        <v>927</v>
      </c>
      <c r="B1124" s="25" t="s">
        <v>3114</v>
      </c>
      <c r="C1124" s="108" t="s">
        <v>5051</v>
      </c>
      <c r="D1124" s="107" t="s">
        <v>3841</v>
      </c>
      <c r="E1124" s="26">
        <v>6</v>
      </c>
      <c r="F1124" s="99"/>
      <c r="G1124" s="97">
        <f t="shared" si="29"/>
        <v>0</v>
      </c>
      <c r="H1124" s="160" t="s">
        <v>626</v>
      </c>
    </row>
    <row r="1125" spans="1:8" s="52" customFormat="1" ht="12">
      <c r="A1125" s="66">
        <v>928</v>
      </c>
      <c r="B1125" s="25" t="s">
        <v>3115</v>
      </c>
      <c r="C1125" s="108" t="s">
        <v>5052</v>
      </c>
      <c r="D1125" s="107" t="s">
        <v>3841</v>
      </c>
      <c r="E1125" s="26">
        <v>7</v>
      </c>
      <c r="F1125" s="99"/>
      <c r="G1125" s="97">
        <f t="shared" si="29"/>
        <v>0</v>
      </c>
      <c r="H1125" s="160" t="s">
        <v>626</v>
      </c>
    </row>
    <row r="1126" spans="1:8" s="52" customFormat="1" ht="12">
      <c r="A1126" s="66">
        <v>929</v>
      </c>
      <c r="B1126" s="25" t="s">
        <v>3116</v>
      </c>
      <c r="C1126" s="108" t="s">
        <v>5053</v>
      </c>
      <c r="D1126" s="109" t="s">
        <v>4413</v>
      </c>
      <c r="E1126" s="26">
        <v>576</v>
      </c>
      <c r="F1126" s="99"/>
      <c r="G1126" s="97">
        <f t="shared" si="29"/>
        <v>0</v>
      </c>
      <c r="H1126" s="160" t="s">
        <v>626</v>
      </c>
    </row>
    <row r="1127" spans="1:8" s="52" customFormat="1" ht="12">
      <c r="A1127" s="66">
        <v>930</v>
      </c>
      <c r="B1127" s="25" t="s">
        <v>3117</v>
      </c>
      <c r="C1127" s="108" t="s">
        <v>5054</v>
      </c>
      <c r="D1127" s="109" t="s">
        <v>4413</v>
      </c>
      <c r="E1127" s="26">
        <v>433</v>
      </c>
      <c r="F1127" s="99"/>
      <c r="G1127" s="97">
        <f t="shared" si="29"/>
        <v>0</v>
      </c>
      <c r="H1127" s="160" t="s">
        <v>626</v>
      </c>
    </row>
    <row r="1128" spans="1:8" s="52" customFormat="1" ht="12">
      <c r="A1128" s="66">
        <v>931</v>
      </c>
      <c r="B1128" s="25" t="s">
        <v>3118</v>
      </c>
      <c r="C1128" s="108" t="s">
        <v>5055</v>
      </c>
      <c r="D1128" s="109" t="s">
        <v>4413</v>
      </c>
      <c r="E1128" s="26">
        <v>189</v>
      </c>
      <c r="F1128" s="99"/>
      <c r="G1128" s="97">
        <f t="shared" si="29"/>
        <v>0</v>
      </c>
      <c r="H1128" s="160" t="s">
        <v>626</v>
      </c>
    </row>
    <row r="1129" spans="1:8" s="52" customFormat="1" ht="12">
      <c r="A1129" s="66">
        <v>932</v>
      </c>
      <c r="B1129" s="25" t="s">
        <v>3119</v>
      </c>
      <c r="C1129" s="108" t="s">
        <v>5056</v>
      </c>
      <c r="D1129" s="109" t="s">
        <v>4413</v>
      </c>
      <c r="E1129" s="26">
        <v>197</v>
      </c>
      <c r="F1129" s="99"/>
      <c r="G1129" s="97">
        <f t="shared" si="29"/>
        <v>0</v>
      </c>
      <c r="H1129" s="160" t="s">
        <v>626</v>
      </c>
    </row>
    <row r="1130" spans="1:8" s="52" customFormat="1" ht="12">
      <c r="A1130" s="66">
        <v>933</v>
      </c>
      <c r="B1130" s="25" t="s">
        <v>3120</v>
      </c>
      <c r="C1130" s="108" t="s">
        <v>5057</v>
      </c>
      <c r="D1130" s="109" t="s">
        <v>4413</v>
      </c>
      <c r="E1130" s="26">
        <v>328</v>
      </c>
      <c r="F1130" s="99"/>
      <c r="G1130" s="97">
        <f t="shared" si="29"/>
        <v>0</v>
      </c>
      <c r="H1130" s="160" t="s">
        <v>626</v>
      </c>
    </row>
    <row r="1131" spans="1:8" s="52" customFormat="1" ht="12">
      <c r="A1131" s="66">
        <v>934</v>
      </c>
      <c r="B1131" s="25" t="s">
        <v>3121</v>
      </c>
      <c r="C1131" s="108" t="s">
        <v>5058</v>
      </c>
      <c r="D1131" s="109" t="s">
        <v>4413</v>
      </c>
      <c r="E1131" s="26">
        <v>908</v>
      </c>
      <c r="F1131" s="99"/>
      <c r="G1131" s="97">
        <f t="shared" si="29"/>
        <v>0</v>
      </c>
      <c r="H1131" s="160" t="s">
        <v>626</v>
      </c>
    </row>
    <row r="1132" spans="1:8" s="52" customFormat="1" ht="12">
      <c r="A1132" s="66">
        <v>935</v>
      </c>
      <c r="B1132" s="25" t="s">
        <v>3122</v>
      </c>
      <c r="C1132" s="108" t="s">
        <v>5059</v>
      </c>
      <c r="D1132" s="109" t="s">
        <v>4413</v>
      </c>
      <c r="E1132" s="26">
        <v>500</v>
      </c>
      <c r="F1132" s="99"/>
      <c r="G1132" s="97">
        <f t="shared" si="29"/>
        <v>0</v>
      </c>
      <c r="H1132" s="160" t="s">
        <v>626</v>
      </c>
    </row>
    <row r="1133" spans="1:8" s="52" customFormat="1" ht="12">
      <c r="A1133" s="66">
        <v>936</v>
      </c>
      <c r="B1133" s="25" t="s">
        <v>3123</v>
      </c>
      <c r="C1133" s="108" t="s">
        <v>5060</v>
      </c>
      <c r="D1133" s="109" t="s">
        <v>4413</v>
      </c>
      <c r="E1133" s="26">
        <v>161</v>
      </c>
      <c r="F1133" s="99"/>
      <c r="G1133" s="97">
        <f t="shared" si="29"/>
        <v>0</v>
      </c>
      <c r="H1133" s="160" t="s">
        <v>626</v>
      </c>
    </row>
    <row r="1134" spans="1:8" s="52" customFormat="1" ht="12">
      <c r="A1134" s="66">
        <v>937</v>
      </c>
      <c r="B1134" s="25" t="s">
        <v>3124</v>
      </c>
      <c r="C1134" s="108" t="s">
        <v>5061</v>
      </c>
      <c r="D1134" s="109" t="s">
        <v>4413</v>
      </c>
      <c r="E1134" s="26">
        <v>33</v>
      </c>
      <c r="F1134" s="99"/>
      <c r="G1134" s="97">
        <f t="shared" si="29"/>
        <v>0</v>
      </c>
      <c r="H1134" s="160" t="s">
        <v>626</v>
      </c>
    </row>
    <row r="1135" spans="1:8" s="52" customFormat="1" ht="12">
      <c r="A1135" s="66">
        <v>938</v>
      </c>
      <c r="B1135" s="25" t="s">
        <v>3125</v>
      </c>
      <c r="C1135" s="108" t="s">
        <v>5062</v>
      </c>
      <c r="D1135" s="109" t="s">
        <v>4413</v>
      </c>
      <c r="E1135" s="26">
        <v>68</v>
      </c>
      <c r="F1135" s="99"/>
      <c r="G1135" s="97">
        <f t="shared" si="29"/>
        <v>0</v>
      </c>
      <c r="H1135" s="160" t="s">
        <v>626</v>
      </c>
    </row>
    <row r="1136" spans="1:8" s="52" customFormat="1" ht="12">
      <c r="A1136" s="66">
        <v>939</v>
      </c>
      <c r="B1136" s="25" t="s">
        <v>3126</v>
      </c>
      <c r="C1136" s="108" t="s">
        <v>5063</v>
      </c>
      <c r="D1136" s="109" t="s">
        <v>4413</v>
      </c>
      <c r="E1136" s="26">
        <v>2498</v>
      </c>
      <c r="F1136" s="99"/>
      <c r="G1136" s="97">
        <f t="shared" si="29"/>
        <v>0</v>
      </c>
      <c r="H1136" s="160" t="s">
        <v>626</v>
      </c>
    </row>
    <row r="1137" spans="1:8" s="52" customFormat="1" ht="12">
      <c r="A1137" s="66">
        <v>940</v>
      </c>
      <c r="B1137" s="25" t="s">
        <v>3127</v>
      </c>
      <c r="C1137" s="108" t="s">
        <v>5064</v>
      </c>
      <c r="D1137" s="109" t="s">
        <v>4413</v>
      </c>
      <c r="E1137" s="26">
        <v>440</v>
      </c>
      <c r="F1137" s="99"/>
      <c r="G1137" s="97">
        <f t="shared" si="29"/>
        <v>0</v>
      </c>
      <c r="H1137" s="160" t="s">
        <v>626</v>
      </c>
    </row>
    <row r="1138" spans="1:8" s="52" customFormat="1" ht="12">
      <c r="A1138" s="66">
        <v>941</v>
      </c>
      <c r="B1138" s="25" t="s">
        <v>3128</v>
      </c>
      <c r="C1138" s="108" t="s">
        <v>5065</v>
      </c>
      <c r="D1138" s="109" t="s">
        <v>4413</v>
      </c>
      <c r="E1138" s="26">
        <v>861</v>
      </c>
      <c r="F1138" s="99"/>
      <c r="G1138" s="97">
        <f t="shared" si="29"/>
        <v>0</v>
      </c>
      <c r="H1138" s="160" t="s">
        <v>626</v>
      </c>
    </row>
    <row r="1139" spans="1:8" s="52" customFormat="1" ht="12">
      <c r="A1139" s="66">
        <v>942</v>
      </c>
      <c r="B1139" s="25" t="s">
        <v>3129</v>
      </c>
      <c r="C1139" s="108" t="s">
        <v>5066</v>
      </c>
      <c r="D1139" s="109" t="s">
        <v>4413</v>
      </c>
      <c r="E1139" s="26">
        <v>428</v>
      </c>
      <c r="F1139" s="99"/>
      <c r="G1139" s="97">
        <f t="shared" si="29"/>
        <v>0</v>
      </c>
      <c r="H1139" s="160" t="s">
        <v>626</v>
      </c>
    </row>
    <row r="1140" spans="1:8" s="52" customFormat="1" ht="12">
      <c r="A1140" s="66">
        <v>943</v>
      </c>
      <c r="B1140" s="25" t="s">
        <v>3130</v>
      </c>
      <c r="C1140" s="108" t="s">
        <v>5067</v>
      </c>
      <c r="D1140" s="109" t="s">
        <v>4413</v>
      </c>
      <c r="E1140" s="26">
        <v>294</v>
      </c>
      <c r="F1140" s="99"/>
      <c r="G1140" s="97">
        <f t="shared" si="29"/>
        <v>0</v>
      </c>
      <c r="H1140" s="160" t="s">
        <v>626</v>
      </c>
    </row>
    <row r="1141" spans="1:8" s="52" customFormat="1" ht="12">
      <c r="A1141" s="66">
        <v>944</v>
      </c>
      <c r="B1141" s="25" t="s">
        <v>3131</v>
      </c>
      <c r="C1141" s="108" t="s">
        <v>5068</v>
      </c>
      <c r="D1141" s="109" t="s">
        <v>4413</v>
      </c>
      <c r="E1141" s="26">
        <v>211</v>
      </c>
      <c r="F1141" s="99"/>
      <c r="G1141" s="97">
        <f t="shared" si="29"/>
        <v>0</v>
      </c>
      <c r="H1141" s="160" t="s">
        <v>626</v>
      </c>
    </row>
    <row r="1142" spans="1:8" s="52" customFormat="1" ht="12">
      <c r="A1142" s="66">
        <v>945</v>
      </c>
      <c r="B1142" s="25" t="s">
        <v>3132</v>
      </c>
      <c r="C1142" s="108" t="s">
        <v>5069</v>
      </c>
      <c r="D1142" s="109" t="s">
        <v>4413</v>
      </c>
      <c r="E1142" s="26">
        <v>271</v>
      </c>
      <c r="F1142" s="99"/>
      <c r="G1142" s="97">
        <f t="shared" si="29"/>
        <v>0</v>
      </c>
      <c r="H1142" s="160" t="s">
        <v>626</v>
      </c>
    </row>
    <row r="1143" spans="1:8" s="52" customFormat="1" ht="24">
      <c r="A1143" s="66">
        <v>946</v>
      </c>
      <c r="B1143" s="25" t="s">
        <v>3133</v>
      </c>
      <c r="C1143" s="108" t="s">
        <v>5070</v>
      </c>
      <c r="D1143" s="109" t="s">
        <v>4413</v>
      </c>
      <c r="E1143" s="26">
        <v>1008</v>
      </c>
      <c r="F1143" s="99"/>
      <c r="G1143" s="97">
        <f t="shared" si="29"/>
        <v>0</v>
      </c>
      <c r="H1143" s="160" t="s">
        <v>626</v>
      </c>
    </row>
    <row r="1144" spans="1:8" s="52" customFormat="1" ht="24">
      <c r="A1144" s="66">
        <v>947</v>
      </c>
      <c r="B1144" s="25" t="s">
        <v>3134</v>
      </c>
      <c r="C1144" s="108" t="s">
        <v>5071</v>
      </c>
      <c r="D1144" s="109" t="s">
        <v>4413</v>
      </c>
      <c r="E1144" s="26">
        <v>189</v>
      </c>
      <c r="F1144" s="99"/>
      <c r="G1144" s="97">
        <f t="shared" si="29"/>
        <v>0</v>
      </c>
      <c r="H1144" s="160" t="s">
        <v>626</v>
      </c>
    </row>
    <row r="1145" spans="1:8" s="52" customFormat="1" ht="24">
      <c r="A1145" s="66">
        <v>948</v>
      </c>
      <c r="B1145" s="25" t="s">
        <v>3135</v>
      </c>
      <c r="C1145" s="108" t="s">
        <v>4798</v>
      </c>
      <c r="D1145" s="109" t="s">
        <v>4413</v>
      </c>
      <c r="E1145" s="26">
        <v>90</v>
      </c>
      <c r="F1145" s="99"/>
      <c r="G1145" s="97">
        <f t="shared" si="29"/>
        <v>0</v>
      </c>
      <c r="H1145" s="160" t="s">
        <v>626</v>
      </c>
    </row>
    <row r="1146" spans="1:8" s="52" customFormat="1" ht="24">
      <c r="A1146" s="66">
        <v>949</v>
      </c>
      <c r="B1146" s="25" t="s">
        <v>3136</v>
      </c>
      <c r="C1146" s="108" t="s">
        <v>4799</v>
      </c>
      <c r="D1146" s="109" t="s">
        <v>4413</v>
      </c>
      <c r="E1146" s="26">
        <v>545</v>
      </c>
      <c r="F1146" s="99"/>
      <c r="G1146" s="97">
        <f t="shared" si="29"/>
        <v>0</v>
      </c>
      <c r="H1146" s="160" t="s">
        <v>626</v>
      </c>
    </row>
    <row r="1147" spans="1:8" s="52" customFormat="1" ht="24">
      <c r="A1147" s="66">
        <v>950</v>
      </c>
      <c r="B1147" s="25" t="s">
        <v>3137</v>
      </c>
      <c r="C1147" s="108" t="s">
        <v>4800</v>
      </c>
      <c r="D1147" s="109" t="s">
        <v>4413</v>
      </c>
      <c r="E1147" s="26">
        <v>181</v>
      </c>
      <c r="F1147" s="99"/>
      <c r="G1147" s="97">
        <f t="shared" si="29"/>
        <v>0</v>
      </c>
      <c r="H1147" s="160" t="s">
        <v>626</v>
      </c>
    </row>
    <row r="1148" spans="1:8" s="52" customFormat="1" ht="24">
      <c r="A1148" s="66">
        <v>951</v>
      </c>
      <c r="B1148" s="25" t="s">
        <v>3138</v>
      </c>
      <c r="C1148" s="108" t="s">
        <v>4801</v>
      </c>
      <c r="D1148" s="109" t="s">
        <v>4413</v>
      </c>
      <c r="E1148" s="26">
        <v>208</v>
      </c>
      <c r="F1148" s="99"/>
      <c r="G1148" s="97">
        <f t="shared" si="29"/>
        <v>0</v>
      </c>
      <c r="H1148" s="160" t="s">
        <v>626</v>
      </c>
    </row>
    <row r="1149" spans="1:8" s="52" customFormat="1" ht="24">
      <c r="A1149" s="66">
        <v>952</v>
      </c>
      <c r="B1149" s="25" t="s">
        <v>3139</v>
      </c>
      <c r="C1149" s="108" t="s">
        <v>4802</v>
      </c>
      <c r="D1149" s="109" t="s">
        <v>4413</v>
      </c>
      <c r="E1149" s="26">
        <v>70</v>
      </c>
      <c r="F1149" s="99"/>
      <c r="G1149" s="97">
        <f t="shared" si="29"/>
        <v>0</v>
      </c>
      <c r="H1149" s="160" t="s">
        <v>626</v>
      </c>
    </row>
    <row r="1150" spans="1:8" s="52" customFormat="1" ht="24">
      <c r="A1150" s="66">
        <v>953</v>
      </c>
      <c r="B1150" s="25" t="s">
        <v>3140</v>
      </c>
      <c r="C1150" s="108" t="s">
        <v>5072</v>
      </c>
      <c r="D1150" s="109" t="s">
        <v>4413</v>
      </c>
      <c r="E1150" s="26">
        <v>4</v>
      </c>
      <c r="F1150" s="99"/>
      <c r="G1150" s="97">
        <f t="shared" si="29"/>
        <v>0</v>
      </c>
      <c r="H1150" s="160" t="s">
        <v>626</v>
      </c>
    </row>
    <row r="1151" spans="1:8" s="52" customFormat="1" ht="24">
      <c r="A1151" s="66">
        <v>954</v>
      </c>
      <c r="B1151" s="25" t="s">
        <v>3141</v>
      </c>
      <c r="C1151" s="108" t="s">
        <v>5073</v>
      </c>
      <c r="D1151" s="109" t="s">
        <v>4413</v>
      </c>
      <c r="E1151" s="26">
        <v>96</v>
      </c>
      <c r="F1151" s="99"/>
      <c r="G1151" s="97">
        <f t="shared" si="29"/>
        <v>0</v>
      </c>
      <c r="H1151" s="160" t="s">
        <v>626</v>
      </c>
    </row>
    <row r="1152" spans="1:8" s="52" customFormat="1" ht="24">
      <c r="A1152" s="66">
        <v>955</v>
      </c>
      <c r="B1152" s="25" t="s">
        <v>3142</v>
      </c>
      <c r="C1152" s="108" t="s">
        <v>5074</v>
      </c>
      <c r="D1152" s="109" t="s">
        <v>4413</v>
      </c>
      <c r="E1152" s="26">
        <v>560</v>
      </c>
      <c r="F1152" s="99"/>
      <c r="G1152" s="97">
        <f t="shared" si="29"/>
        <v>0</v>
      </c>
      <c r="H1152" s="160" t="s">
        <v>626</v>
      </c>
    </row>
    <row r="1153" spans="1:8" s="52" customFormat="1" ht="12">
      <c r="A1153" s="66">
        <v>956</v>
      </c>
      <c r="B1153" s="25" t="s">
        <v>3143</v>
      </c>
      <c r="C1153" s="108" t="s">
        <v>5075</v>
      </c>
      <c r="D1153" s="107" t="s">
        <v>3841</v>
      </c>
      <c r="E1153" s="26">
        <v>1</v>
      </c>
      <c r="F1153" s="99"/>
      <c r="G1153" s="97">
        <f t="shared" si="29"/>
        <v>0</v>
      </c>
      <c r="H1153" s="160" t="s">
        <v>626</v>
      </c>
    </row>
    <row r="1154" spans="1:8" s="52" customFormat="1" ht="12">
      <c r="A1154" s="66">
        <v>957</v>
      </c>
      <c r="B1154" s="25" t="s">
        <v>3144</v>
      </c>
      <c r="C1154" s="108" t="s">
        <v>5076</v>
      </c>
      <c r="D1154" s="107" t="s">
        <v>3841</v>
      </c>
      <c r="E1154" s="26">
        <v>1</v>
      </c>
      <c r="F1154" s="99"/>
      <c r="G1154" s="97">
        <f t="shared" si="29"/>
        <v>0</v>
      </c>
      <c r="H1154" s="160" t="s">
        <v>626</v>
      </c>
    </row>
    <row r="1155" spans="1:8" s="52" customFormat="1" ht="12">
      <c r="A1155" s="66">
        <v>958</v>
      </c>
      <c r="B1155" s="25" t="s">
        <v>3145</v>
      </c>
      <c r="C1155" s="108" t="s">
        <v>5077</v>
      </c>
      <c r="D1155" s="107" t="s">
        <v>3841</v>
      </c>
      <c r="E1155" s="26">
        <v>1</v>
      </c>
      <c r="F1155" s="99"/>
      <c r="G1155" s="97">
        <f t="shared" si="29"/>
        <v>0</v>
      </c>
      <c r="H1155" s="160" t="s">
        <v>626</v>
      </c>
    </row>
    <row r="1156" spans="1:8" s="52" customFormat="1" ht="12">
      <c r="A1156" s="66">
        <v>959</v>
      </c>
      <c r="B1156" s="25" t="s">
        <v>3146</v>
      </c>
      <c r="C1156" s="108" t="s">
        <v>5078</v>
      </c>
      <c r="D1156" s="107" t="s">
        <v>3841</v>
      </c>
      <c r="E1156" s="26">
        <v>1</v>
      </c>
      <c r="F1156" s="99"/>
      <c r="G1156" s="97">
        <f t="shared" si="29"/>
        <v>0</v>
      </c>
      <c r="H1156" s="160" t="s">
        <v>626</v>
      </c>
    </row>
    <row r="1157" spans="1:8" s="52" customFormat="1" ht="12">
      <c r="A1157" s="66">
        <v>960</v>
      </c>
      <c r="B1157" s="25" t="s">
        <v>3147</v>
      </c>
      <c r="C1157" s="108" t="s">
        <v>5079</v>
      </c>
      <c r="D1157" s="107" t="s">
        <v>3841</v>
      </c>
      <c r="E1157" s="26">
        <v>1</v>
      </c>
      <c r="F1157" s="99"/>
      <c r="G1157" s="97">
        <f t="shared" si="29"/>
        <v>0</v>
      </c>
      <c r="H1157" s="160" t="s">
        <v>626</v>
      </c>
    </row>
    <row r="1158" spans="1:8" s="52" customFormat="1" ht="12">
      <c r="A1158" s="66">
        <v>961</v>
      </c>
      <c r="B1158" s="25" t="s">
        <v>3148</v>
      </c>
      <c r="C1158" s="108" t="s">
        <v>5080</v>
      </c>
      <c r="D1158" s="107" t="s">
        <v>3841</v>
      </c>
      <c r="E1158" s="26">
        <v>1</v>
      </c>
      <c r="F1158" s="99"/>
      <c r="G1158" s="97">
        <f t="shared" si="29"/>
        <v>0</v>
      </c>
      <c r="H1158" s="160" t="s">
        <v>626</v>
      </c>
    </row>
    <row r="1159" spans="1:8" s="52" customFormat="1" ht="12">
      <c r="A1159" s="66">
        <v>962</v>
      </c>
      <c r="B1159" s="25" t="s">
        <v>3149</v>
      </c>
      <c r="C1159" s="108" t="s">
        <v>5081</v>
      </c>
      <c r="D1159" s="109" t="s">
        <v>4413</v>
      </c>
      <c r="E1159" s="26">
        <v>65</v>
      </c>
      <c r="F1159" s="99"/>
      <c r="G1159" s="97">
        <f t="shared" si="29"/>
        <v>0</v>
      </c>
      <c r="H1159" s="160" t="s">
        <v>626</v>
      </c>
    </row>
    <row r="1160" spans="1:8" s="52" customFormat="1" ht="12">
      <c r="A1160" s="66">
        <v>963</v>
      </c>
      <c r="B1160" s="25" t="s">
        <v>3150</v>
      </c>
      <c r="C1160" s="108" t="s">
        <v>5082</v>
      </c>
      <c r="D1160" s="107" t="s">
        <v>3841</v>
      </c>
      <c r="E1160" s="26">
        <v>4</v>
      </c>
      <c r="F1160" s="99"/>
      <c r="G1160" s="97">
        <f t="shared" si="29"/>
        <v>0</v>
      </c>
      <c r="H1160" s="160" t="s">
        <v>626</v>
      </c>
    </row>
    <row r="1161" spans="1:8" s="52" customFormat="1" ht="24">
      <c r="A1161" s="66">
        <v>964</v>
      </c>
      <c r="B1161" s="25" t="s">
        <v>3151</v>
      </c>
      <c r="C1161" s="108" t="s">
        <v>5083</v>
      </c>
      <c r="D1161" s="107" t="s">
        <v>3841</v>
      </c>
      <c r="E1161" s="26">
        <v>16</v>
      </c>
      <c r="F1161" s="99"/>
      <c r="G1161" s="97">
        <f t="shared" si="29"/>
        <v>0</v>
      </c>
      <c r="H1161" s="160" t="s">
        <v>626</v>
      </c>
    </row>
    <row r="1162" spans="1:8" s="52" customFormat="1" ht="24">
      <c r="A1162" s="66">
        <v>965</v>
      </c>
      <c r="B1162" s="25" t="s">
        <v>3152</v>
      </c>
      <c r="C1162" s="108" t="s">
        <v>5084</v>
      </c>
      <c r="D1162" s="107" t="s">
        <v>3841</v>
      </c>
      <c r="E1162" s="26">
        <v>1</v>
      </c>
      <c r="F1162" s="99"/>
      <c r="G1162" s="97">
        <f t="shared" si="29"/>
        <v>0</v>
      </c>
      <c r="H1162" s="160" t="s">
        <v>626</v>
      </c>
    </row>
    <row r="1163" spans="1:8" s="52" customFormat="1" ht="12">
      <c r="A1163" s="66">
        <v>966</v>
      </c>
      <c r="B1163" s="25" t="s">
        <v>3153</v>
      </c>
      <c r="C1163" s="108" t="s">
        <v>5085</v>
      </c>
      <c r="D1163" s="109" t="s">
        <v>4413</v>
      </c>
      <c r="E1163" s="26">
        <v>502.8</v>
      </c>
      <c r="F1163" s="99"/>
      <c r="G1163" s="97">
        <f t="shared" si="29"/>
        <v>0</v>
      </c>
      <c r="H1163" s="160" t="s">
        <v>626</v>
      </c>
    </row>
    <row r="1164" spans="1:8" s="52" customFormat="1" ht="12">
      <c r="A1164" s="66">
        <v>967</v>
      </c>
      <c r="B1164" s="25" t="s">
        <v>3154</v>
      </c>
      <c r="C1164" s="108" t="s">
        <v>5086</v>
      </c>
      <c r="D1164" s="109" t="s">
        <v>4413</v>
      </c>
      <c r="E1164" s="26">
        <v>709.2</v>
      </c>
      <c r="F1164" s="99"/>
      <c r="G1164" s="97">
        <f t="shared" si="29"/>
        <v>0</v>
      </c>
      <c r="H1164" s="160" t="s">
        <v>626</v>
      </c>
    </row>
    <row r="1165" spans="1:8" s="52" customFormat="1" ht="12">
      <c r="A1165" s="66">
        <v>968</v>
      </c>
      <c r="B1165" s="25" t="s">
        <v>3155</v>
      </c>
      <c r="C1165" s="108" t="s">
        <v>5087</v>
      </c>
      <c r="D1165" s="109" t="s">
        <v>4413</v>
      </c>
      <c r="E1165" s="26">
        <v>70</v>
      </c>
      <c r="F1165" s="99"/>
      <c r="G1165" s="97">
        <f t="shared" si="29"/>
        <v>0</v>
      </c>
      <c r="H1165" s="160" t="s">
        <v>626</v>
      </c>
    </row>
    <row r="1166" spans="1:8" s="52" customFormat="1" ht="12">
      <c r="A1166" s="66">
        <v>969</v>
      </c>
      <c r="B1166" s="25" t="s">
        <v>3156</v>
      </c>
      <c r="C1166" s="108" t="s">
        <v>5088</v>
      </c>
      <c r="D1166" s="107" t="s">
        <v>3841</v>
      </c>
      <c r="E1166" s="26">
        <v>93</v>
      </c>
      <c r="F1166" s="99"/>
      <c r="G1166" s="97">
        <f t="shared" si="29"/>
        <v>0</v>
      </c>
      <c r="H1166" s="160" t="s">
        <v>626</v>
      </c>
    </row>
    <row r="1167" spans="1:8" s="52" customFormat="1" ht="12">
      <c r="A1167" s="66">
        <v>970</v>
      </c>
      <c r="B1167" s="25" t="s">
        <v>3157</v>
      </c>
      <c r="C1167" s="108" t="s">
        <v>5089</v>
      </c>
      <c r="D1167" s="107" t="s">
        <v>3841</v>
      </c>
      <c r="E1167" s="26">
        <v>2</v>
      </c>
      <c r="F1167" s="99"/>
      <c r="G1167" s="97">
        <f t="shared" si="29"/>
        <v>0</v>
      </c>
      <c r="H1167" s="160" t="s">
        <v>626</v>
      </c>
    </row>
    <row r="1168" spans="1:8" s="52" customFormat="1" ht="12">
      <c r="A1168" s="66">
        <v>971</v>
      </c>
      <c r="B1168" s="25" t="s">
        <v>3158</v>
      </c>
      <c r="C1168" s="108" t="s">
        <v>5090</v>
      </c>
      <c r="D1168" s="107" t="s">
        <v>3841</v>
      </c>
      <c r="E1168" s="26">
        <v>1</v>
      </c>
      <c r="F1168" s="99"/>
      <c r="G1168" s="97">
        <f t="shared" si="29"/>
        <v>0</v>
      </c>
      <c r="H1168" s="160" t="s">
        <v>626</v>
      </c>
    </row>
    <row r="1169" spans="1:8" s="52" customFormat="1" ht="12">
      <c r="A1169" s="66">
        <v>972</v>
      </c>
      <c r="B1169" s="25" t="s">
        <v>3159</v>
      </c>
      <c r="C1169" s="108" t="s">
        <v>5091</v>
      </c>
      <c r="D1169" s="107" t="s">
        <v>3841</v>
      </c>
      <c r="E1169" s="26">
        <v>1</v>
      </c>
      <c r="F1169" s="99"/>
      <c r="G1169" s="97">
        <f t="shared" si="29"/>
        <v>0</v>
      </c>
      <c r="H1169" s="160" t="s">
        <v>626</v>
      </c>
    </row>
    <row r="1170" spans="1:8" s="52" customFormat="1" ht="12">
      <c r="A1170" s="66">
        <v>973</v>
      </c>
      <c r="B1170" s="25" t="s">
        <v>3160</v>
      </c>
      <c r="C1170" s="108" t="s">
        <v>5092</v>
      </c>
      <c r="D1170" s="107" t="s">
        <v>3841</v>
      </c>
      <c r="E1170" s="26">
        <v>2</v>
      </c>
      <c r="F1170" s="99"/>
      <c r="G1170" s="97">
        <f aca="true" t="shared" si="30" ref="G1170:G1233">SUM(E1170*F1170)</f>
        <v>0</v>
      </c>
      <c r="H1170" s="160" t="s">
        <v>626</v>
      </c>
    </row>
    <row r="1171" spans="1:8" s="52" customFormat="1" ht="24">
      <c r="A1171" s="66">
        <v>974</v>
      </c>
      <c r="B1171" s="25" t="s">
        <v>3161</v>
      </c>
      <c r="C1171" s="108" t="s">
        <v>5093</v>
      </c>
      <c r="D1171" s="107" t="s">
        <v>3841</v>
      </c>
      <c r="E1171" s="26">
        <v>2</v>
      </c>
      <c r="F1171" s="99"/>
      <c r="G1171" s="97">
        <f t="shared" si="30"/>
        <v>0</v>
      </c>
      <c r="H1171" s="160" t="s">
        <v>626</v>
      </c>
    </row>
    <row r="1172" spans="1:8" s="52" customFormat="1" ht="24">
      <c r="A1172" s="66">
        <v>975</v>
      </c>
      <c r="B1172" s="25" t="s">
        <v>3162</v>
      </c>
      <c r="C1172" s="108" t="s">
        <v>5094</v>
      </c>
      <c r="D1172" s="107" t="s">
        <v>3841</v>
      </c>
      <c r="E1172" s="26">
        <v>9</v>
      </c>
      <c r="F1172" s="99"/>
      <c r="G1172" s="97">
        <f t="shared" si="30"/>
        <v>0</v>
      </c>
      <c r="H1172" s="160" t="s">
        <v>626</v>
      </c>
    </row>
    <row r="1173" spans="1:8" s="52" customFormat="1" ht="12">
      <c r="A1173" s="66">
        <v>976</v>
      </c>
      <c r="B1173" s="25" t="s">
        <v>3163</v>
      </c>
      <c r="C1173" s="108" t="s">
        <v>5095</v>
      </c>
      <c r="D1173" s="109" t="s">
        <v>4413</v>
      </c>
      <c r="E1173" s="26">
        <v>7298.4</v>
      </c>
      <c r="F1173" s="99"/>
      <c r="G1173" s="97">
        <f t="shared" si="30"/>
        <v>0</v>
      </c>
      <c r="H1173" s="160" t="s">
        <v>626</v>
      </c>
    </row>
    <row r="1174" spans="1:8" s="52" customFormat="1" ht="12">
      <c r="A1174" s="66">
        <v>977</v>
      </c>
      <c r="B1174" s="25" t="s">
        <v>3164</v>
      </c>
      <c r="C1174" s="108" t="s">
        <v>5096</v>
      </c>
      <c r="D1174" s="109" t="s">
        <v>4413</v>
      </c>
      <c r="E1174" s="26">
        <v>2311.2</v>
      </c>
      <c r="F1174" s="99"/>
      <c r="G1174" s="97">
        <f t="shared" si="30"/>
        <v>0</v>
      </c>
      <c r="H1174" s="160" t="s">
        <v>626</v>
      </c>
    </row>
    <row r="1175" spans="1:8" s="52" customFormat="1" ht="12">
      <c r="A1175" s="66">
        <v>978</v>
      </c>
      <c r="B1175" s="25" t="s">
        <v>3165</v>
      </c>
      <c r="C1175" s="108" t="s">
        <v>5097</v>
      </c>
      <c r="D1175" s="109" t="s">
        <v>4413</v>
      </c>
      <c r="E1175" s="26">
        <v>30</v>
      </c>
      <c r="F1175" s="99"/>
      <c r="G1175" s="97">
        <f t="shared" si="30"/>
        <v>0</v>
      </c>
      <c r="H1175" s="160" t="s">
        <v>626</v>
      </c>
    </row>
    <row r="1176" spans="1:8" s="52" customFormat="1" ht="12">
      <c r="A1176" s="66">
        <v>979</v>
      </c>
      <c r="B1176" s="25" t="s">
        <v>3166</v>
      </c>
      <c r="C1176" s="108" t="s">
        <v>5098</v>
      </c>
      <c r="D1176" s="109" t="s">
        <v>4413</v>
      </c>
      <c r="E1176" s="26">
        <v>109.2</v>
      </c>
      <c r="F1176" s="99"/>
      <c r="G1176" s="97">
        <f t="shared" si="30"/>
        <v>0</v>
      </c>
      <c r="H1176" s="160" t="s">
        <v>626</v>
      </c>
    </row>
    <row r="1177" spans="1:8" s="52" customFormat="1" ht="12">
      <c r="A1177" s="66">
        <v>980</v>
      </c>
      <c r="B1177" s="25" t="s">
        <v>3167</v>
      </c>
      <c r="C1177" s="108" t="s">
        <v>5099</v>
      </c>
      <c r="D1177" s="109" t="s">
        <v>4413</v>
      </c>
      <c r="E1177" s="26">
        <v>668.4</v>
      </c>
      <c r="F1177" s="99"/>
      <c r="G1177" s="97">
        <f t="shared" si="30"/>
        <v>0</v>
      </c>
      <c r="H1177" s="160" t="s">
        <v>626</v>
      </c>
    </row>
    <row r="1178" spans="1:8" s="52" customFormat="1" ht="12">
      <c r="A1178" s="66">
        <v>981</v>
      </c>
      <c r="B1178" s="25" t="s">
        <v>3168</v>
      </c>
      <c r="C1178" s="108" t="s">
        <v>5100</v>
      </c>
      <c r="D1178" s="109" t="s">
        <v>4413</v>
      </c>
      <c r="E1178" s="26">
        <v>258</v>
      </c>
      <c r="F1178" s="99"/>
      <c r="G1178" s="97">
        <f t="shared" si="30"/>
        <v>0</v>
      </c>
      <c r="H1178" s="160" t="s">
        <v>626</v>
      </c>
    </row>
    <row r="1179" spans="1:8" s="52" customFormat="1" ht="12">
      <c r="A1179" s="66">
        <v>982</v>
      </c>
      <c r="B1179" s="25" t="s">
        <v>3169</v>
      </c>
      <c r="C1179" s="108" t="s">
        <v>5101</v>
      </c>
      <c r="D1179" s="107" t="s">
        <v>3841</v>
      </c>
      <c r="E1179" s="26">
        <v>92</v>
      </c>
      <c r="F1179" s="99"/>
      <c r="G1179" s="97">
        <f t="shared" si="30"/>
        <v>0</v>
      </c>
      <c r="H1179" s="160" t="s">
        <v>626</v>
      </c>
    </row>
    <row r="1180" spans="1:8" s="52" customFormat="1" ht="12">
      <c r="A1180" s="66">
        <v>983</v>
      </c>
      <c r="B1180" s="25" t="s">
        <v>3170</v>
      </c>
      <c r="C1180" s="108" t="s">
        <v>5102</v>
      </c>
      <c r="D1180" s="107" t="s">
        <v>3841</v>
      </c>
      <c r="E1180" s="26">
        <v>98</v>
      </c>
      <c r="F1180" s="99"/>
      <c r="G1180" s="97">
        <f t="shared" si="30"/>
        <v>0</v>
      </c>
      <c r="H1180" s="160" t="s">
        <v>626</v>
      </c>
    </row>
    <row r="1181" spans="1:8" s="52" customFormat="1" ht="12">
      <c r="A1181" s="66">
        <v>984</v>
      </c>
      <c r="B1181" s="25" t="s">
        <v>3171</v>
      </c>
      <c r="C1181" s="108" t="s">
        <v>5103</v>
      </c>
      <c r="D1181" s="107" t="s">
        <v>3841</v>
      </c>
      <c r="E1181" s="26">
        <v>1</v>
      </c>
      <c r="F1181" s="99"/>
      <c r="G1181" s="97">
        <f t="shared" si="30"/>
        <v>0</v>
      </c>
      <c r="H1181" s="160" t="s">
        <v>626</v>
      </c>
    </row>
    <row r="1182" spans="1:8" s="52" customFormat="1" ht="12">
      <c r="A1182" s="66">
        <v>985</v>
      </c>
      <c r="B1182" s="25" t="s">
        <v>3172</v>
      </c>
      <c r="C1182" s="108" t="s">
        <v>5104</v>
      </c>
      <c r="D1182" s="107" t="s">
        <v>3841</v>
      </c>
      <c r="E1182" s="26">
        <v>23</v>
      </c>
      <c r="F1182" s="99"/>
      <c r="G1182" s="97">
        <f t="shared" si="30"/>
        <v>0</v>
      </c>
      <c r="H1182" s="160" t="s">
        <v>626</v>
      </c>
    </row>
    <row r="1183" spans="1:8" s="52" customFormat="1" ht="12">
      <c r="A1183" s="66">
        <v>986</v>
      </c>
      <c r="B1183" s="25" t="s">
        <v>3173</v>
      </c>
      <c r="C1183" s="108" t="s">
        <v>5105</v>
      </c>
      <c r="D1183" s="107" t="s">
        <v>3841</v>
      </c>
      <c r="E1183" s="26">
        <v>15</v>
      </c>
      <c r="F1183" s="99"/>
      <c r="G1183" s="97">
        <f t="shared" si="30"/>
        <v>0</v>
      </c>
      <c r="H1183" s="160" t="s">
        <v>626</v>
      </c>
    </row>
    <row r="1184" spans="1:8" s="52" customFormat="1" ht="12">
      <c r="A1184" s="66">
        <v>987</v>
      </c>
      <c r="B1184" s="25" t="s">
        <v>3174</v>
      </c>
      <c r="C1184" s="108" t="s">
        <v>5106</v>
      </c>
      <c r="D1184" s="109" t="s">
        <v>4413</v>
      </c>
      <c r="E1184" s="26">
        <v>1127</v>
      </c>
      <c r="F1184" s="99"/>
      <c r="G1184" s="97">
        <f t="shared" si="30"/>
        <v>0</v>
      </c>
      <c r="H1184" s="160" t="s">
        <v>626</v>
      </c>
    </row>
    <row r="1185" spans="1:8" s="52" customFormat="1" ht="24">
      <c r="A1185" s="66">
        <v>988</v>
      </c>
      <c r="B1185" s="25" t="s">
        <v>3175</v>
      </c>
      <c r="C1185" s="108" t="s">
        <v>5107</v>
      </c>
      <c r="D1185" s="107" t="s">
        <v>3841</v>
      </c>
      <c r="E1185" s="26">
        <v>1</v>
      </c>
      <c r="F1185" s="99"/>
      <c r="G1185" s="97">
        <f t="shared" si="30"/>
        <v>0</v>
      </c>
      <c r="H1185" s="160" t="s">
        <v>626</v>
      </c>
    </row>
    <row r="1186" spans="1:8" s="52" customFormat="1" ht="12">
      <c r="A1186" s="66">
        <v>989</v>
      </c>
      <c r="B1186" s="25" t="s">
        <v>3176</v>
      </c>
      <c r="C1186" s="108" t="s">
        <v>5108</v>
      </c>
      <c r="D1186" s="107" t="s">
        <v>3841</v>
      </c>
      <c r="E1186" s="26">
        <v>1</v>
      </c>
      <c r="F1186" s="99"/>
      <c r="G1186" s="97">
        <f t="shared" si="30"/>
        <v>0</v>
      </c>
      <c r="H1186" s="160" t="s">
        <v>626</v>
      </c>
    </row>
    <row r="1187" spans="1:8" s="52" customFormat="1" ht="12">
      <c r="A1187" s="66">
        <v>990</v>
      </c>
      <c r="B1187" s="25" t="s">
        <v>3177</v>
      </c>
      <c r="C1187" s="108" t="s">
        <v>5109</v>
      </c>
      <c r="D1187" s="107" t="s">
        <v>3841</v>
      </c>
      <c r="E1187" s="26">
        <v>1</v>
      </c>
      <c r="F1187" s="99"/>
      <c r="G1187" s="97">
        <f t="shared" si="30"/>
        <v>0</v>
      </c>
      <c r="H1187" s="160" t="s">
        <v>626</v>
      </c>
    </row>
    <row r="1188" spans="1:8" s="52" customFormat="1" ht="12">
      <c r="A1188" s="66">
        <v>991</v>
      </c>
      <c r="B1188" s="25" t="s">
        <v>3178</v>
      </c>
      <c r="C1188" s="108" t="s">
        <v>5110</v>
      </c>
      <c r="D1188" s="107" t="s">
        <v>3841</v>
      </c>
      <c r="E1188" s="26">
        <v>1</v>
      </c>
      <c r="F1188" s="99"/>
      <c r="G1188" s="97">
        <f t="shared" si="30"/>
        <v>0</v>
      </c>
      <c r="H1188" s="160" t="s">
        <v>626</v>
      </c>
    </row>
    <row r="1189" spans="1:8" s="52" customFormat="1" ht="12">
      <c r="A1189" s="66">
        <v>992</v>
      </c>
      <c r="B1189" s="25" t="s">
        <v>3179</v>
      </c>
      <c r="C1189" s="108" t="s">
        <v>5111</v>
      </c>
      <c r="D1189" s="107" t="s">
        <v>3841</v>
      </c>
      <c r="E1189" s="26">
        <v>1</v>
      </c>
      <c r="F1189" s="99"/>
      <c r="G1189" s="97">
        <f t="shared" si="30"/>
        <v>0</v>
      </c>
      <c r="H1189" s="160" t="s">
        <v>626</v>
      </c>
    </row>
    <row r="1190" spans="1:8" s="52" customFormat="1" ht="12">
      <c r="A1190" s="66">
        <v>993</v>
      </c>
      <c r="B1190" s="25" t="s">
        <v>3180</v>
      </c>
      <c r="C1190" s="108" t="s">
        <v>5112</v>
      </c>
      <c r="D1190" s="107" t="s">
        <v>3841</v>
      </c>
      <c r="E1190" s="26">
        <v>1</v>
      </c>
      <c r="F1190" s="99"/>
      <c r="G1190" s="97">
        <f t="shared" si="30"/>
        <v>0</v>
      </c>
      <c r="H1190" s="160" t="s">
        <v>626</v>
      </c>
    </row>
    <row r="1191" spans="1:8" s="52" customFormat="1" ht="12">
      <c r="A1191" s="66">
        <v>994</v>
      </c>
      <c r="B1191" s="25" t="s">
        <v>3181</v>
      </c>
      <c r="C1191" s="108" t="s">
        <v>5113</v>
      </c>
      <c r="D1191" s="107" t="s">
        <v>3841</v>
      </c>
      <c r="E1191" s="26">
        <v>3</v>
      </c>
      <c r="F1191" s="99"/>
      <c r="G1191" s="97">
        <f t="shared" si="30"/>
        <v>0</v>
      </c>
      <c r="H1191" s="160" t="s">
        <v>626</v>
      </c>
    </row>
    <row r="1192" spans="1:8" s="52" customFormat="1" ht="24">
      <c r="A1192" s="66">
        <v>995</v>
      </c>
      <c r="B1192" s="25" t="s">
        <v>3182</v>
      </c>
      <c r="C1192" s="108" t="s">
        <v>5114</v>
      </c>
      <c r="D1192" s="109" t="s">
        <v>4585</v>
      </c>
      <c r="E1192" s="26">
        <v>700</v>
      </c>
      <c r="F1192" s="99"/>
      <c r="G1192" s="97">
        <f t="shared" si="30"/>
        <v>0</v>
      </c>
      <c r="H1192" s="160" t="s">
        <v>626</v>
      </c>
    </row>
    <row r="1193" spans="1:8" s="52" customFormat="1" ht="24">
      <c r="A1193" s="66">
        <v>996</v>
      </c>
      <c r="B1193" s="25" t="s">
        <v>3183</v>
      </c>
      <c r="C1193" s="108" t="s">
        <v>5115</v>
      </c>
      <c r="D1193" s="107" t="s">
        <v>3841</v>
      </c>
      <c r="E1193" s="26">
        <v>1</v>
      </c>
      <c r="F1193" s="99"/>
      <c r="G1193" s="97">
        <f t="shared" si="30"/>
        <v>0</v>
      </c>
      <c r="H1193" s="160" t="s">
        <v>626</v>
      </c>
    </row>
    <row r="1194" spans="1:8" s="52" customFormat="1" ht="12">
      <c r="A1194" s="66">
        <v>997</v>
      </c>
      <c r="B1194" s="25" t="s">
        <v>3184</v>
      </c>
      <c r="C1194" s="108" t="s">
        <v>5116</v>
      </c>
      <c r="D1194" s="109" t="s">
        <v>3736</v>
      </c>
      <c r="E1194" s="26">
        <v>1</v>
      </c>
      <c r="F1194" s="99"/>
      <c r="G1194" s="97">
        <f t="shared" si="30"/>
        <v>0</v>
      </c>
      <c r="H1194" s="160" t="s">
        <v>626</v>
      </c>
    </row>
    <row r="1195" spans="1:8" s="52" customFormat="1" ht="24">
      <c r="A1195" s="66">
        <v>998</v>
      </c>
      <c r="B1195" s="25" t="s">
        <v>3185</v>
      </c>
      <c r="C1195" s="108" t="s">
        <v>5117</v>
      </c>
      <c r="D1195" s="109" t="s">
        <v>3736</v>
      </c>
      <c r="E1195" s="26">
        <v>1</v>
      </c>
      <c r="F1195" s="99"/>
      <c r="G1195" s="97">
        <f t="shared" si="30"/>
        <v>0</v>
      </c>
      <c r="H1195" s="160" t="s">
        <v>626</v>
      </c>
    </row>
    <row r="1196" spans="1:8" s="52" customFormat="1" ht="12">
      <c r="A1196" s="66">
        <v>999</v>
      </c>
      <c r="B1196" s="25" t="s">
        <v>3186</v>
      </c>
      <c r="C1196" s="108" t="s">
        <v>5118</v>
      </c>
      <c r="D1196" s="107" t="s">
        <v>3841</v>
      </c>
      <c r="E1196" s="26">
        <v>7</v>
      </c>
      <c r="F1196" s="99"/>
      <c r="G1196" s="97">
        <f t="shared" si="30"/>
        <v>0</v>
      </c>
      <c r="H1196" s="160" t="s">
        <v>626</v>
      </c>
    </row>
    <row r="1197" spans="1:8" s="52" customFormat="1" ht="12">
      <c r="A1197" s="66">
        <v>1000</v>
      </c>
      <c r="B1197" s="25" t="s">
        <v>3187</v>
      </c>
      <c r="C1197" s="108" t="s">
        <v>5119</v>
      </c>
      <c r="D1197" s="107" t="s">
        <v>3841</v>
      </c>
      <c r="E1197" s="26">
        <v>6</v>
      </c>
      <c r="F1197" s="99"/>
      <c r="G1197" s="97">
        <f t="shared" si="30"/>
        <v>0</v>
      </c>
      <c r="H1197" s="160" t="s">
        <v>626</v>
      </c>
    </row>
    <row r="1198" spans="1:8" s="52" customFormat="1" ht="12">
      <c r="A1198" s="66">
        <v>1001</v>
      </c>
      <c r="B1198" s="25" t="s">
        <v>3188</v>
      </c>
      <c r="C1198" s="108" t="s">
        <v>5120</v>
      </c>
      <c r="D1198" s="107" t="s">
        <v>3841</v>
      </c>
      <c r="E1198" s="26">
        <v>18</v>
      </c>
      <c r="F1198" s="99"/>
      <c r="G1198" s="97">
        <f t="shared" si="30"/>
        <v>0</v>
      </c>
      <c r="H1198" s="160" t="s">
        <v>626</v>
      </c>
    </row>
    <row r="1199" spans="1:8" s="52" customFormat="1" ht="12">
      <c r="A1199" s="66">
        <v>1002</v>
      </c>
      <c r="B1199" s="25" t="s">
        <v>3189</v>
      </c>
      <c r="C1199" s="108" t="s">
        <v>5121</v>
      </c>
      <c r="D1199" s="107" t="s">
        <v>3841</v>
      </c>
      <c r="E1199" s="26">
        <v>28</v>
      </c>
      <c r="F1199" s="99"/>
      <c r="G1199" s="97">
        <f t="shared" si="30"/>
        <v>0</v>
      </c>
      <c r="H1199" s="160" t="s">
        <v>626</v>
      </c>
    </row>
    <row r="1200" spans="1:8" s="52" customFormat="1" ht="12">
      <c r="A1200" s="66">
        <v>1003</v>
      </c>
      <c r="B1200" s="25" t="s">
        <v>3190</v>
      </c>
      <c r="C1200" s="108" t="s">
        <v>5122</v>
      </c>
      <c r="D1200" s="107" t="s">
        <v>3841</v>
      </c>
      <c r="E1200" s="26">
        <v>14</v>
      </c>
      <c r="F1200" s="99"/>
      <c r="G1200" s="97">
        <f t="shared" si="30"/>
        <v>0</v>
      </c>
      <c r="H1200" s="160" t="s">
        <v>626</v>
      </c>
    </row>
    <row r="1201" spans="1:8" s="52" customFormat="1" ht="12">
      <c r="A1201" s="66">
        <v>1004</v>
      </c>
      <c r="B1201" s="25" t="s">
        <v>3191</v>
      </c>
      <c r="C1201" s="108" t="s">
        <v>5123</v>
      </c>
      <c r="D1201" s="107" t="s">
        <v>3841</v>
      </c>
      <c r="E1201" s="26">
        <v>1</v>
      </c>
      <c r="F1201" s="99"/>
      <c r="G1201" s="97">
        <f t="shared" si="30"/>
        <v>0</v>
      </c>
      <c r="H1201" s="160" t="s">
        <v>626</v>
      </c>
    </row>
    <row r="1202" spans="1:8" s="52" customFormat="1" ht="12">
      <c r="A1202" s="66">
        <v>1005</v>
      </c>
      <c r="B1202" s="25" t="s">
        <v>3192</v>
      </c>
      <c r="C1202" s="108" t="s">
        <v>5124</v>
      </c>
      <c r="D1202" s="107" t="s">
        <v>3841</v>
      </c>
      <c r="E1202" s="26">
        <v>9</v>
      </c>
      <c r="F1202" s="99"/>
      <c r="G1202" s="97">
        <f t="shared" si="30"/>
        <v>0</v>
      </c>
      <c r="H1202" s="160" t="s">
        <v>626</v>
      </c>
    </row>
    <row r="1203" spans="1:8" s="52" customFormat="1" ht="12">
      <c r="A1203" s="66">
        <v>1006</v>
      </c>
      <c r="B1203" s="25" t="s">
        <v>3193</v>
      </c>
      <c r="C1203" s="108" t="s">
        <v>5125</v>
      </c>
      <c r="D1203" s="107" t="s">
        <v>3841</v>
      </c>
      <c r="E1203" s="26">
        <v>2</v>
      </c>
      <c r="F1203" s="99"/>
      <c r="G1203" s="97">
        <f t="shared" si="30"/>
        <v>0</v>
      </c>
      <c r="H1203" s="160" t="s">
        <v>626</v>
      </c>
    </row>
    <row r="1204" spans="1:8" s="52" customFormat="1" ht="12">
      <c r="A1204" s="66">
        <v>1007</v>
      </c>
      <c r="B1204" s="25" t="s">
        <v>3194</v>
      </c>
      <c r="C1204" s="108" t="s">
        <v>5126</v>
      </c>
      <c r="D1204" s="107" t="s">
        <v>3841</v>
      </c>
      <c r="E1204" s="26">
        <v>5</v>
      </c>
      <c r="F1204" s="99"/>
      <c r="G1204" s="97">
        <f t="shared" si="30"/>
        <v>0</v>
      </c>
      <c r="H1204" s="160" t="s">
        <v>626</v>
      </c>
    </row>
    <row r="1205" spans="1:8" s="52" customFormat="1" ht="12">
      <c r="A1205" s="66">
        <v>1008</v>
      </c>
      <c r="B1205" s="25" t="s">
        <v>3195</v>
      </c>
      <c r="C1205" s="108" t="s">
        <v>5127</v>
      </c>
      <c r="D1205" s="107" t="s">
        <v>3841</v>
      </c>
      <c r="E1205" s="26">
        <v>2</v>
      </c>
      <c r="F1205" s="99"/>
      <c r="G1205" s="97">
        <f t="shared" si="30"/>
        <v>0</v>
      </c>
      <c r="H1205" s="160" t="s">
        <v>626</v>
      </c>
    </row>
    <row r="1206" spans="1:8" s="52" customFormat="1" ht="12">
      <c r="A1206" s="66">
        <v>1009</v>
      </c>
      <c r="B1206" s="25" t="s">
        <v>3196</v>
      </c>
      <c r="C1206" s="108" t="s">
        <v>5128</v>
      </c>
      <c r="D1206" s="107" t="s">
        <v>3841</v>
      </c>
      <c r="E1206" s="26">
        <v>1</v>
      </c>
      <c r="F1206" s="99"/>
      <c r="G1206" s="97">
        <f t="shared" si="30"/>
        <v>0</v>
      </c>
      <c r="H1206" s="160" t="s">
        <v>626</v>
      </c>
    </row>
    <row r="1207" spans="1:8" s="52" customFormat="1" ht="12">
      <c r="A1207" s="66">
        <v>1010</v>
      </c>
      <c r="B1207" s="25" t="s">
        <v>3197</v>
      </c>
      <c r="C1207" s="108" t="s">
        <v>5129</v>
      </c>
      <c r="D1207" s="107" t="s">
        <v>3841</v>
      </c>
      <c r="E1207" s="26">
        <v>3</v>
      </c>
      <c r="F1207" s="99"/>
      <c r="G1207" s="97">
        <f t="shared" si="30"/>
        <v>0</v>
      </c>
      <c r="H1207" s="160" t="s">
        <v>626</v>
      </c>
    </row>
    <row r="1208" spans="1:8" s="52" customFormat="1" ht="12">
      <c r="A1208" s="66">
        <v>1011</v>
      </c>
      <c r="B1208" s="25" t="s">
        <v>3198</v>
      </c>
      <c r="C1208" s="108" t="s">
        <v>5130</v>
      </c>
      <c r="D1208" s="107" t="s">
        <v>3841</v>
      </c>
      <c r="E1208" s="26">
        <v>1</v>
      </c>
      <c r="F1208" s="99"/>
      <c r="G1208" s="97">
        <f t="shared" si="30"/>
        <v>0</v>
      </c>
      <c r="H1208" s="160" t="s">
        <v>626</v>
      </c>
    </row>
    <row r="1209" spans="1:8" s="52" customFormat="1" ht="12">
      <c r="A1209" s="66">
        <v>1012</v>
      </c>
      <c r="B1209" s="25" t="s">
        <v>3199</v>
      </c>
      <c r="C1209" s="108" t="s">
        <v>5131</v>
      </c>
      <c r="D1209" s="107" t="s">
        <v>3841</v>
      </c>
      <c r="E1209" s="26">
        <v>27</v>
      </c>
      <c r="F1209" s="99"/>
      <c r="G1209" s="97">
        <f t="shared" si="30"/>
        <v>0</v>
      </c>
      <c r="H1209" s="160" t="s">
        <v>626</v>
      </c>
    </row>
    <row r="1210" spans="1:8" s="52" customFormat="1" ht="12">
      <c r="A1210" s="66">
        <v>1013</v>
      </c>
      <c r="B1210" s="25" t="s">
        <v>3200</v>
      </c>
      <c r="C1210" s="108" t="s">
        <v>5132</v>
      </c>
      <c r="D1210" s="107" t="s">
        <v>3841</v>
      </c>
      <c r="E1210" s="26">
        <v>142</v>
      </c>
      <c r="F1210" s="99"/>
      <c r="G1210" s="97">
        <f t="shared" si="30"/>
        <v>0</v>
      </c>
      <c r="H1210" s="160" t="s">
        <v>626</v>
      </c>
    </row>
    <row r="1211" spans="1:8" s="52" customFormat="1" ht="12">
      <c r="A1211" s="66">
        <v>1014</v>
      </c>
      <c r="B1211" s="25" t="s">
        <v>3201</v>
      </c>
      <c r="C1211" s="108" t="s">
        <v>5133</v>
      </c>
      <c r="D1211" s="107" t="s">
        <v>3841</v>
      </c>
      <c r="E1211" s="26">
        <v>14</v>
      </c>
      <c r="F1211" s="99"/>
      <c r="G1211" s="97">
        <f t="shared" si="30"/>
        <v>0</v>
      </c>
      <c r="H1211" s="160" t="s">
        <v>626</v>
      </c>
    </row>
    <row r="1212" spans="1:8" s="52" customFormat="1" ht="12">
      <c r="A1212" s="66">
        <v>1015</v>
      </c>
      <c r="B1212" s="25" t="s">
        <v>3202</v>
      </c>
      <c r="C1212" s="108" t="s">
        <v>5134</v>
      </c>
      <c r="D1212" s="107" t="s">
        <v>3841</v>
      </c>
      <c r="E1212" s="26">
        <v>78</v>
      </c>
      <c r="F1212" s="99"/>
      <c r="G1212" s="97">
        <f t="shared" si="30"/>
        <v>0</v>
      </c>
      <c r="H1212" s="160" t="s">
        <v>626</v>
      </c>
    </row>
    <row r="1213" spans="1:8" s="52" customFormat="1" ht="12">
      <c r="A1213" s="66">
        <v>1016</v>
      </c>
      <c r="B1213" s="25" t="s">
        <v>3203</v>
      </c>
      <c r="C1213" s="108" t="s">
        <v>5135</v>
      </c>
      <c r="D1213" s="107" t="s">
        <v>3841</v>
      </c>
      <c r="E1213" s="26">
        <v>7</v>
      </c>
      <c r="F1213" s="99"/>
      <c r="G1213" s="97">
        <f t="shared" si="30"/>
        <v>0</v>
      </c>
      <c r="H1213" s="160" t="s">
        <v>626</v>
      </c>
    </row>
    <row r="1214" spans="1:8" s="52" customFormat="1" ht="12">
      <c r="A1214" s="66">
        <v>1017</v>
      </c>
      <c r="B1214" s="25" t="s">
        <v>3204</v>
      </c>
      <c r="C1214" s="108" t="s">
        <v>5136</v>
      </c>
      <c r="D1214" s="107" t="s">
        <v>3841</v>
      </c>
      <c r="E1214" s="26">
        <v>39</v>
      </c>
      <c r="F1214" s="99"/>
      <c r="G1214" s="97">
        <f t="shared" si="30"/>
        <v>0</v>
      </c>
      <c r="H1214" s="160" t="s">
        <v>626</v>
      </c>
    </row>
    <row r="1215" spans="1:8" s="52" customFormat="1" ht="12">
      <c r="A1215" s="66">
        <v>1018</v>
      </c>
      <c r="B1215" s="25" t="s">
        <v>3205</v>
      </c>
      <c r="C1215" s="108" t="s">
        <v>5137</v>
      </c>
      <c r="D1215" s="107" t="s">
        <v>3841</v>
      </c>
      <c r="E1215" s="26">
        <v>50</v>
      </c>
      <c r="F1215" s="99"/>
      <c r="G1215" s="97">
        <f t="shared" si="30"/>
        <v>0</v>
      </c>
      <c r="H1215" s="160" t="s">
        <v>626</v>
      </c>
    </row>
    <row r="1216" spans="1:8" s="52" customFormat="1" ht="12">
      <c r="A1216" s="66">
        <v>1019</v>
      </c>
      <c r="B1216" s="25" t="s">
        <v>3206</v>
      </c>
      <c r="C1216" s="108" t="s">
        <v>5138</v>
      </c>
      <c r="D1216" s="107" t="s">
        <v>3841</v>
      </c>
      <c r="E1216" s="26">
        <v>50</v>
      </c>
      <c r="F1216" s="99"/>
      <c r="G1216" s="97">
        <f t="shared" si="30"/>
        <v>0</v>
      </c>
      <c r="H1216" s="160" t="s">
        <v>626</v>
      </c>
    </row>
    <row r="1217" spans="1:8" s="52" customFormat="1" ht="12">
      <c r="A1217" s="66">
        <v>1020</v>
      </c>
      <c r="B1217" s="25" t="s">
        <v>3207</v>
      </c>
      <c r="C1217" s="108" t="s">
        <v>5139</v>
      </c>
      <c r="D1217" s="107" t="s">
        <v>3841</v>
      </c>
      <c r="E1217" s="26">
        <v>50</v>
      </c>
      <c r="F1217" s="99"/>
      <c r="G1217" s="97">
        <f t="shared" si="30"/>
        <v>0</v>
      </c>
      <c r="H1217" s="160" t="s">
        <v>626</v>
      </c>
    </row>
    <row r="1218" spans="1:8" s="52" customFormat="1" ht="12">
      <c r="A1218" s="66">
        <v>1021</v>
      </c>
      <c r="B1218" s="25" t="s">
        <v>3208</v>
      </c>
      <c r="C1218" s="108" t="s">
        <v>5140</v>
      </c>
      <c r="D1218" s="107" t="s">
        <v>3841</v>
      </c>
      <c r="E1218" s="26">
        <v>11</v>
      </c>
      <c r="F1218" s="99"/>
      <c r="G1218" s="97">
        <f t="shared" si="30"/>
        <v>0</v>
      </c>
      <c r="H1218" s="160" t="s">
        <v>626</v>
      </c>
    </row>
    <row r="1219" spans="1:8" s="52" customFormat="1" ht="12">
      <c r="A1219" s="66">
        <v>1022</v>
      </c>
      <c r="B1219" s="25" t="s">
        <v>3209</v>
      </c>
      <c r="C1219" s="108" t="s">
        <v>5141</v>
      </c>
      <c r="D1219" s="107" t="s">
        <v>3841</v>
      </c>
      <c r="E1219" s="26">
        <v>12</v>
      </c>
      <c r="F1219" s="99"/>
      <c r="G1219" s="97">
        <f t="shared" si="30"/>
        <v>0</v>
      </c>
      <c r="H1219" s="160" t="s">
        <v>626</v>
      </c>
    </row>
    <row r="1220" spans="1:8" s="52" customFormat="1" ht="12">
      <c r="A1220" s="66">
        <v>1023</v>
      </c>
      <c r="B1220" s="25" t="s">
        <v>3210</v>
      </c>
      <c r="C1220" s="108" t="s">
        <v>5142</v>
      </c>
      <c r="D1220" s="107" t="s">
        <v>3841</v>
      </c>
      <c r="E1220" s="26">
        <v>18</v>
      </c>
      <c r="F1220" s="99"/>
      <c r="G1220" s="97">
        <f t="shared" si="30"/>
        <v>0</v>
      </c>
      <c r="H1220" s="160" t="s">
        <v>626</v>
      </c>
    </row>
    <row r="1221" spans="1:8" s="52" customFormat="1" ht="12">
      <c r="A1221" s="66">
        <v>1024</v>
      </c>
      <c r="B1221" s="25" t="s">
        <v>3211</v>
      </c>
      <c r="C1221" s="108" t="s">
        <v>5143</v>
      </c>
      <c r="D1221" s="107" t="s">
        <v>3841</v>
      </c>
      <c r="E1221" s="26">
        <v>20</v>
      </c>
      <c r="F1221" s="99"/>
      <c r="G1221" s="97">
        <f t="shared" si="30"/>
        <v>0</v>
      </c>
      <c r="H1221" s="160" t="s">
        <v>626</v>
      </c>
    </row>
    <row r="1222" spans="1:8" s="52" customFormat="1" ht="12">
      <c r="A1222" s="66">
        <v>1025</v>
      </c>
      <c r="B1222" s="25" t="s">
        <v>3212</v>
      </c>
      <c r="C1222" s="108" t="s">
        <v>5144</v>
      </c>
      <c r="D1222" s="107" t="s">
        <v>3841</v>
      </c>
      <c r="E1222" s="26">
        <v>2</v>
      </c>
      <c r="F1222" s="99"/>
      <c r="G1222" s="97">
        <f t="shared" si="30"/>
        <v>0</v>
      </c>
      <c r="H1222" s="160" t="s">
        <v>626</v>
      </c>
    </row>
    <row r="1223" spans="1:8" s="52" customFormat="1" ht="12">
      <c r="A1223" s="66">
        <v>1026</v>
      </c>
      <c r="B1223" s="25" t="s">
        <v>3213</v>
      </c>
      <c r="C1223" s="108" t="s">
        <v>5145</v>
      </c>
      <c r="D1223" s="107" t="s">
        <v>3841</v>
      </c>
      <c r="E1223" s="26">
        <v>2</v>
      </c>
      <c r="F1223" s="99"/>
      <c r="G1223" s="97">
        <f t="shared" si="30"/>
        <v>0</v>
      </c>
      <c r="H1223" s="160" t="s">
        <v>626</v>
      </c>
    </row>
    <row r="1224" spans="1:8" s="52" customFormat="1" ht="12">
      <c r="A1224" s="66">
        <v>1027</v>
      </c>
      <c r="B1224" s="25" t="s">
        <v>3214</v>
      </c>
      <c r="C1224" s="108" t="s">
        <v>5146</v>
      </c>
      <c r="D1224" s="107" t="s">
        <v>3841</v>
      </c>
      <c r="E1224" s="26">
        <v>68</v>
      </c>
      <c r="F1224" s="99"/>
      <c r="G1224" s="97">
        <f t="shared" si="30"/>
        <v>0</v>
      </c>
      <c r="H1224" s="160" t="s">
        <v>626</v>
      </c>
    </row>
    <row r="1225" spans="1:8" s="52" customFormat="1" ht="12">
      <c r="A1225" s="66">
        <v>1028</v>
      </c>
      <c r="B1225" s="25" t="s">
        <v>3215</v>
      </c>
      <c r="C1225" s="108" t="s">
        <v>5147</v>
      </c>
      <c r="D1225" s="107" t="s">
        <v>3841</v>
      </c>
      <c r="E1225" s="26">
        <v>18</v>
      </c>
      <c r="F1225" s="99"/>
      <c r="G1225" s="97">
        <f t="shared" si="30"/>
        <v>0</v>
      </c>
      <c r="H1225" s="160" t="s">
        <v>626</v>
      </c>
    </row>
    <row r="1226" spans="1:8" s="52" customFormat="1" ht="12">
      <c r="A1226" s="66">
        <v>1029</v>
      </c>
      <c r="B1226" s="25" t="s">
        <v>3216</v>
      </c>
      <c r="C1226" s="108" t="s">
        <v>5148</v>
      </c>
      <c r="D1226" s="107" t="s">
        <v>3841</v>
      </c>
      <c r="E1226" s="26">
        <v>70</v>
      </c>
      <c r="F1226" s="99"/>
      <c r="G1226" s="97">
        <f t="shared" si="30"/>
        <v>0</v>
      </c>
      <c r="H1226" s="160" t="s">
        <v>626</v>
      </c>
    </row>
    <row r="1227" spans="1:8" s="52" customFormat="1" ht="12">
      <c r="A1227" s="66">
        <v>1030</v>
      </c>
      <c r="B1227" s="25" t="s">
        <v>3217</v>
      </c>
      <c r="C1227" s="108" t="s">
        <v>5149</v>
      </c>
      <c r="D1227" s="107" t="s">
        <v>3841</v>
      </c>
      <c r="E1227" s="26">
        <v>70</v>
      </c>
      <c r="F1227" s="99"/>
      <c r="G1227" s="97">
        <f t="shared" si="30"/>
        <v>0</v>
      </c>
      <c r="H1227" s="160" t="s">
        <v>626</v>
      </c>
    </row>
    <row r="1228" spans="1:8" s="52" customFormat="1" ht="24">
      <c r="A1228" s="66">
        <v>1031</v>
      </c>
      <c r="B1228" s="25" t="s">
        <v>3218</v>
      </c>
      <c r="C1228" s="108" t="s">
        <v>5150</v>
      </c>
      <c r="D1228" s="107" t="s">
        <v>3841</v>
      </c>
      <c r="E1228" s="26">
        <v>2</v>
      </c>
      <c r="F1228" s="99"/>
      <c r="G1228" s="97">
        <f t="shared" si="30"/>
        <v>0</v>
      </c>
      <c r="H1228" s="160" t="s">
        <v>625</v>
      </c>
    </row>
    <row r="1229" spans="1:8" s="52" customFormat="1" ht="24">
      <c r="A1229" s="66">
        <v>1032</v>
      </c>
      <c r="B1229" s="25" t="s">
        <v>3219</v>
      </c>
      <c r="C1229" s="108" t="s">
        <v>5151</v>
      </c>
      <c r="D1229" s="107" t="s">
        <v>3841</v>
      </c>
      <c r="E1229" s="26">
        <v>1</v>
      </c>
      <c r="F1229" s="99"/>
      <c r="G1229" s="97">
        <f t="shared" si="30"/>
        <v>0</v>
      </c>
      <c r="H1229" s="160" t="s">
        <v>625</v>
      </c>
    </row>
    <row r="1230" spans="1:8" s="52" customFormat="1" ht="24">
      <c r="A1230" s="66">
        <v>1033</v>
      </c>
      <c r="B1230" s="25" t="s">
        <v>3220</v>
      </c>
      <c r="C1230" s="108" t="s">
        <v>5152</v>
      </c>
      <c r="D1230" s="107" t="s">
        <v>3841</v>
      </c>
      <c r="E1230" s="26">
        <v>1</v>
      </c>
      <c r="F1230" s="99"/>
      <c r="G1230" s="97">
        <f t="shared" si="30"/>
        <v>0</v>
      </c>
      <c r="H1230" s="160" t="s">
        <v>625</v>
      </c>
    </row>
    <row r="1231" spans="1:8" s="52" customFormat="1" ht="24">
      <c r="A1231" s="66">
        <v>1034</v>
      </c>
      <c r="B1231" s="25" t="s">
        <v>3221</v>
      </c>
      <c r="C1231" s="108" t="s">
        <v>5153</v>
      </c>
      <c r="D1231" s="107" t="s">
        <v>3841</v>
      </c>
      <c r="E1231" s="26">
        <v>1</v>
      </c>
      <c r="F1231" s="99"/>
      <c r="G1231" s="97">
        <f t="shared" si="30"/>
        <v>0</v>
      </c>
      <c r="H1231" s="160" t="s">
        <v>625</v>
      </c>
    </row>
    <row r="1232" spans="1:8" s="52" customFormat="1" ht="24">
      <c r="A1232" s="66">
        <v>1035</v>
      </c>
      <c r="B1232" s="25" t="s">
        <v>3222</v>
      </c>
      <c r="C1232" s="108" t="s">
        <v>5154</v>
      </c>
      <c r="D1232" s="107" t="s">
        <v>3841</v>
      </c>
      <c r="E1232" s="26">
        <v>1</v>
      </c>
      <c r="F1232" s="99"/>
      <c r="G1232" s="97">
        <f t="shared" si="30"/>
        <v>0</v>
      </c>
      <c r="H1232" s="160" t="s">
        <v>625</v>
      </c>
    </row>
    <row r="1233" spans="1:8" s="52" customFormat="1" ht="24">
      <c r="A1233" s="66">
        <v>1036</v>
      </c>
      <c r="B1233" s="25" t="s">
        <v>3223</v>
      </c>
      <c r="C1233" s="108" t="s">
        <v>5155</v>
      </c>
      <c r="D1233" s="107" t="s">
        <v>3841</v>
      </c>
      <c r="E1233" s="26">
        <v>2</v>
      </c>
      <c r="F1233" s="99"/>
      <c r="G1233" s="97">
        <f t="shared" si="30"/>
        <v>0</v>
      </c>
      <c r="H1233" s="160" t="s">
        <v>625</v>
      </c>
    </row>
    <row r="1234" spans="1:8" s="52" customFormat="1" ht="24">
      <c r="A1234" s="66">
        <v>1037</v>
      </c>
      <c r="B1234" s="25" t="s">
        <v>3224</v>
      </c>
      <c r="C1234" s="108" t="s">
        <v>5156</v>
      </c>
      <c r="D1234" s="107" t="s">
        <v>3841</v>
      </c>
      <c r="E1234" s="26">
        <v>1</v>
      </c>
      <c r="F1234" s="99"/>
      <c r="G1234" s="97">
        <f aca="true" t="shared" si="31" ref="G1234:G1297">SUM(E1234*F1234)</f>
        <v>0</v>
      </c>
      <c r="H1234" s="160" t="s">
        <v>625</v>
      </c>
    </row>
    <row r="1235" spans="1:8" s="52" customFormat="1" ht="24">
      <c r="A1235" s="66">
        <v>1038</v>
      </c>
      <c r="B1235" s="25" t="s">
        <v>3225</v>
      </c>
      <c r="C1235" s="108" t="s">
        <v>5157</v>
      </c>
      <c r="D1235" s="107" t="s">
        <v>3841</v>
      </c>
      <c r="E1235" s="26">
        <v>1</v>
      </c>
      <c r="F1235" s="99"/>
      <c r="G1235" s="97">
        <f t="shared" si="31"/>
        <v>0</v>
      </c>
      <c r="H1235" s="160" t="s">
        <v>625</v>
      </c>
    </row>
    <row r="1236" spans="1:8" s="52" customFormat="1" ht="24">
      <c r="A1236" s="66">
        <v>1039</v>
      </c>
      <c r="B1236" s="25" t="s">
        <v>3226</v>
      </c>
      <c r="C1236" s="108" t="s">
        <v>5158</v>
      </c>
      <c r="D1236" s="107" t="s">
        <v>3841</v>
      </c>
      <c r="E1236" s="26">
        <v>7</v>
      </c>
      <c r="F1236" s="99"/>
      <c r="G1236" s="97">
        <f t="shared" si="31"/>
        <v>0</v>
      </c>
      <c r="H1236" s="160" t="s">
        <v>625</v>
      </c>
    </row>
    <row r="1237" spans="1:8" s="52" customFormat="1" ht="12">
      <c r="A1237" s="66">
        <v>1040</v>
      </c>
      <c r="B1237" s="25" t="s">
        <v>3227</v>
      </c>
      <c r="C1237" s="108" t="s">
        <v>5159</v>
      </c>
      <c r="D1237" s="107" t="s">
        <v>3841</v>
      </c>
      <c r="E1237" s="26">
        <v>1</v>
      </c>
      <c r="F1237" s="99"/>
      <c r="G1237" s="97">
        <f t="shared" si="31"/>
        <v>0</v>
      </c>
      <c r="H1237" s="160" t="s">
        <v>625</v>
      </c>
    </row>
    <row r="1238" spans="1:8" s="52" customFormat="1" ht="12">
      <c r="A1238" s="66">
        <v>1041</v>
      </c>
      <c r="B1238" s="25" t="s">
        <v>3228</v>
      </c>
      <c r="C1238" s="108" t="s">
        <v>5160</v>
      </c>
      <c r="D1238" s="109" t="s">
        <v>2807</v>
      </c>
      <c r="E1238" s="26">
        <v>4214.75</v>
      </c>
      <c r="F1238" s="99"/>
      <c r="G1238" s="97">
        <f t="shared" si="31"/>
        <v>0</v>
      </c>
      <c r="H1238" s="160" t="s">
        <v>625</v>
      </c>
    </row>
    <row r="1239" spans="1:8" s="52" customFormat="1" ht="12">
      <c r="A1239" s="66">
        <v>1042</v>
      </c>
      <c r="B1239" s="25" t="s">
        <v>3229</v>
      </c>
      <c r="C1239" s="108" t="s">
        <v>5161</v>
      </c>
      <c r="D1239" s="109" t="s">
        <v>4413</v>
      </c>
      <c r="E1239" s="26">
        <v>664.7</v>
      </c>
      <c r="F1239" s="99"/>
      <c r="G1239" s="97">
        <f t="shared" si="31"/>
        <v>0</v>
      </c>
      <c r="H1239" s="160" t="s">
        <v>625</v>
      </c>
    </row>
    <row r="1240" spans="1:8" s="52" customFormat="1" ht="12">
      <c r="A1240" s="66">
        <v>1043</v>
      </c>
      <c r="B1240" s="25" t="s">
        <v>3230</v>
      </c>
      <c r="C1240" s="108" t="s">
        <v>5162</v>
      </c>
      <c r="D1240" s="109" t="s">
        <v>4413</v>
      </c>
      <c r="E1240" s="26">
        <v>832.7</v>
      </c>
      <c r="F1240" s="99"/>
      <c r="G1240" s="97">
        <f t="shared" si="31"/>
        <v>0</v>
      </c>
      <c r="H1240" s="160" t="s">
        <v>625</v>
      </c>
    </row>
    <row r="1241" spans="1:8" s="52" customFormat="1" ht="12">
      <c r="A1241" s="66">
        <v>1044</v>
      </c>
      <c r="B1241" s="25" t="s">
        <v>3231</v>
      </c>
      <c r="C1241" s="108" t="s">
        <v>5163</v>
      </c>
      <c r="D1241" s="109" t="s">
        <v>4413</v>
      </c>
      <c r="E1241" s="26">
        <v>761.2</v>
      </c>
      <c r="F1241" s="99"/>
      <c r="G1241" s="97">
        <f t="shared" si="31"/>
        <v>0</v>
      </c>
      <c r="H1241" s="160" t="s">
        <v>625</v>
      </c>
    </row>
    <row r="1242" spans="1:8" s="52" customFormat="1" ht="12">
      <c r="A1242" s="66">
        <v>1045</v>
      </c>
      <c r="B1242" s="25" t="s">
        <v>3232</v>
      </c>
      <c r="C1242" s="108" t="s">
        <v>5164</v>
      </c>
      <c r="D1242" s="109" t="s">
        <v>4413</v>
      </c>
      <c r="E1242" s="26">
        <v>184.8</v>
      </c>
      <c r="F1242" s="99"/>
      <c r="G1242" s="97">
        <f t="shared" si="31"/>
        <v>0</v>
      </c>
      <c r="H1242" s="160" t="s">
        <v>625</v>
      </c>
    </row>
    <row r="1243" spans="1:8" s="52" customFormat="1" ht="12">
      <c r="A1243" s="66">
        <v>1046</v>
      </c>
      <c r="B1243" s="25" t="s">
        <v>3233</v>
      </c>
      <c r="C1243" s="108" t="s">
        <v>5165</v>
      </c>
      <c r="D1243" s="109" t="s">
        <v>4413</v>
      </c>
      <c r="E1243" s="26">
        <v>25.3</v>
      </c>
      <c r="F1243" s="99"/>
      <c r="G1243" s="97">
        <f t="shared" si="31"/>
        <v>0</v>
      </c>
      <c r="H1243" s="160" t="s">
        <v>625</v>
      </c>
    </row>
    <row r="1244" spans="1:8" s="52" customFormat="1" ht="12">
      <c r="A1244" s="66">
        <v>1047</v>
      </c>
      <c r="B1244" s="25" t="s">
        <v>3234</v>
      </c>
      <c r="C1244" s="108" t="s">
        <v>5166</v>
      </c>
      <c r="D1244" s="109" t="s">
        <v>4413</v>
      </c>
      <c r="E1244" s="26">
        <v>112.11</v>
      </c>
      <c r="F1244" s="99"/>
      <c r="G1244" s="97">
        <f t="shared" si="31"/>
        <v>0</v>
      </c>
      <c r="H1244" s="160" t="s">
        <v>625</v>
      </c>
    </row>
    <row r="1245" spans="1:8" s="52" customFormat="1" ht="12">
      <c r="A1245" s="66">
        <v>1048</v>
      </c>
      <c r="B1245" s="25" t="s">
        <v>3235</v>
      </c>
      <c r="C1245" s="108" t="s">
        <v>5167</v>
      </c>
      <c r="D1245" s="109" t="s">
        <v>4413</v>
      </c>
      <c r="E1245" s="26">
        <v>8.2</v>
      </c>
      <c r="F1245" s="99"/>
      <c r="G1245" s="97">
        <f t="shared" si="31"/>
        <v>0</v>
      </c>
      <c r="H1245" s="160" t="s">
        <v>625</v>
      </c>
    </row>
    <row r="1246" spans="1:8" s="52" customFormat="1" ht="24">
      <c r="A1246" s="66">
        <v>1049</v>
      </c>
      <c r="B1246" s="25" t="s">
        <v>3236</v>
      </c>
      <c r="C1246" s="108" t="s">
        <v>5168</v>
      </c>
      <c r="D1246" s="109" t="s">
        <v>2807</v>
      </c>
      <c r="E1246" s="26">
        <v>719.72</v>
      </c>
      <c r="F1246" s="99"/>
      <c r="G1246" s="97">
        <f t="shared" si="31"/>
        <v>0</v>
      </c>
      <c r="H1246" s="160" t="s">
        <v>625</v>
      </c>
    </row>
    <row r="1247" spans="1:8" s="52" customFormat="1" ht="24">
      <c r="A1247" s="66">
        <v>1050</v>
      </c>
      <c r="B1247" s="25" t="s">
        <v>3237</v>
      </c>
      <c r="C1247" s="108" t="s">
        <v>5169</v>
      </c>
      <c r="D1247" s="109" t="s">
        <v>2807</v>
      </c>
      <c r="E1247" s="26">
        <v>976.65</v>
      </c>
      <c r="F1247" s="99"/>
      <c r="G1247" s="97">
        <f t="shared" si="31"/>
        <v>0</v>
      </c>
      <c r="H1247" s="160" t="s">
        <v>625</v>
      </c>
    </row>
    <row r="1248" spans="1:8" s="52" customFormat="1" ht="12">
      <c r="A1248" s="66">
        <v>1051</v>
      </c>
      <c r="B1248" s="25" t="s">
        <v>3238</v>
      </c>
      <c r="C1248" s="108" t="s">
        <v>5170</v>
      </c>
      <c r="D1248" s="109" t="s">
        <v>4413</v>
      </c>
      <c r="E1248" s="26">
        <v>54</v>
      </c>
      <c r="F1248" s="99"/>
      <c r="G1248" s="97">
        <f t="shared" si="31"/>
        <v>0</v>
      </c>
      <c r="H1248" s="160" t="s">
        <v>625</v>
      </c>
    </row>
    <row r="1249" spans="1:8" s="52" customFormat="1" ht="12">
      <c r="A1249" s="66">
        <v>1052</v>
      </c>
      <c r="B1249" s="25" t="s">
        <v>3239</v>
      </c>
      <c r="C1249" s="108" t="s">
        <v>5171</v>
      </c>
      <c r="D1249" s="109" t="s">
        <v>4413</v>
      </c>
      <c r="E1249" s="26">
        <v>164.76</v>
      </c>
      <c r="F1249" s="99"/>
      <c r="G1249" s="97">
        <f t="shared" si="31"/>
        <v>0</v>
      </c>
      <c r="H1249" s="160" t="s">
        <v>625</v>
      </c>
    </row>
    <row r="1250" spans="1:8" s="52" customFormat="1" ht="12">
      <c r="A1250" s="66">
        <v>1053</v>
      </c>
      <c r="B1250" s="25" t="s">
        <v>3240</v>
      </c>
      <c r="C1250" s="108" t="s">
        <v>5172</v>
      </c>
      <c r="D1250" s="109" t="s">
        <v>4413</v>
      </c>
      <c r="E1250" s="26">
        <v>27.12</v>
      </c>
      <c r="F1250" s="99"/>
      <c r="G1250" s="97">
        <f t="shared" si="31"/>
        <v>0</v>
      </c>
      <c r="H1250" s="160" t="s">
        <v>625</v>
      </c>
    </row>
    <row r="1251" spans="1:8" s="52" customFormat="1" ht="12">
      <c r="A1251" s="66">
        <v>1054</v>
      </c>
      <c r="B1251" s="25" t="s">
        <v>3241</v>
      </c>
      <c r="C1251" s="108" t="s">
        <v>5173</v>
      </c>
      <c r="D1251" s="109" t="s">
        <v>4413</v>
      </c>
      <c r="E1251" s="26">
        <v>85.61</v>
      </c>
      <c r="F1251" s="99"/>
      <c r="G1251" s="97">
        <f t="shared" si="31"/>
        <v>0</v>
      </c>
      <c r="H1251" s="160" t="s">
        <v>625</v>
      </c>
    </row>
    <row r="1252" spans="1:8" s="52" customFormat="1" ht="12">
      <c r="A1252" s="66">
        <v>1055</v>
      </c>
      <c r="B1252" s="25" t="s">
        <v>3242</v>
      </c>
      <c r="C1252" s="108" t="s">
        <v>5174</v>
      </c>
      <c r="D1252" s="109" t="s">
        <v>4413</v>
      </c>
      <c r="E1252" s="26">
        <v>168.68</v>
      </c>
      <c r="F1252" s="99"/>
      <c r="G1252" s="97">
        <f t="shared" si="31"/>
        <v>0</v>
      </c>
      <c r="H1252" s="160" t="s">
        <v>625</v>
      </c>
    </row>
    <row r="1253" spans="1:8" s="52" customFormat="1" ht="12">
      <c r="A1253" s="66">
        <v>1056</v>
      </c>
      <c r="B1253" s="25" t="s">
        <v>3243</v>
      </c>
      <c r="C1253" s="108" t="s">
        <v>5175</v>
      </c>
      <c r="D1253" s="109" t="s">
        <v>4413</v>
      </c>
      <c r="E1253" s="26">
        <v>8</v>
      </c>
      <c r="F1253" s="99"/>
      <c r="G1253" s="97">
        <f t="shared" si="31"/>
        <v>0</v>
      </c>
      <c r="H1253" s="160" t="s">
        <v>625</v>
      </c>
    </row>
    <row r="1254" spans="1:8" s="52" customFormat="1" ht="12">
      <c r="A1254" s="66">
        <v>1057</v>
      </c>
      <c r="B1254" s="25" t="s">
        <v>3244</v>
      </c>
      <c r="C1254" s="108" t="s">
        <v>5176</v>
      </c>
      <c r="D1254" s="109" t="s">
        <v>4413</v>
      </c>
      <c r="E1254" s="26">
        <v>187.45</v>
      </c>
      <c r="F1254" s="99"/>
      <c r="G1254" s="97">
        <f t="shared" si="31"/>
        <v>0</v>
      </c>
      <c r="H1254" s="160" t="s">
        <v>625</v>
      </c>
    </row>
    <row r="1255" spans="1:8" s="52" customFormat="1" ht="12">
      <c r="A1255" s="66">
        <v>1058</v>
      </c>
      <c r="B1255" s="25" t="s">
        <v>3245</v>
      </c>
      <c r="C1255" s="108" t="s">
        <v>5177</v>
      </c>
      <c r="D1255" s="109" t="s">
        <v>4413</v>
      </c>
      <c r="E1255" s="26">
        <v>10</v>
      </c>
      <c r="F1255" s="99"/>
      <c r="G1255" s="97">
        <f t="shared" si="31"/>
        <v>0</v>
      </c>
      <c r="H1255" s="160" t="s">
        <v>625</v>
      </c>
    </row>
    <row r="1256" spans="1:8" s="52" customFormat="1" ht="12">
      <c r="A1256" s="66">
        <v>1059</v>
      </c>
      <c r="B1256" s="25" t="s">
        <v>3246</v>
      </c>
      <c r="C1256" s="108" t="s">
        <v>5178</v>
      </c>
      <c r="D1256" s="109" t="s">
        <v>4413</v>
      </c>
      <c r="E1256" s="26">
        <v>234.6</v>
      </c>
      <c r="F1256" s="99"/>
      <c r="G1256" s="97">
        <f t="shared" si="31"/>
        <v>0</v>
      </c>
      <c r="H1256" s="160" t="s">
        <v>625</v>
      </c>
    </row>
    <row r="1257" spans="1:8" s="52" customFormat="1" ht="12">
      <c r="A1257" s="66">
        <v>1060</v>
      </c>
      <c r="B1257" s="25" t="s">
        <v>3247</v>
      </c>
      <c r="C1257" s="108" t="s">
        <v>5179</v>
      </c>
      <c r="D1257" s="109" t="s">
        <v>4413</v>
      </c>
      <c r="E1257" s="26">
        <v>80.73</v>
      </c>
      <c r="F1257" s="99"/>
      <c r="G1257" s="97">
        <f t="shared" si="31"/>
        <v>0</v>
      </c>
      <c r="H1257" s="160" t="s">
        <v>625</v>
      </c>
    </row>
    <row r="1258" spans="1:8" s="52" customFormat="1" ht="12">
      <c r="A1258" s="66">
        <v>1061</v>
      </c>
      <c r="B1258" s="25" t="s">
        <v>3248</v>
      </c>
      <c r="C1258" s="108" t="s">
        <v>5180</v>
      </c>
      <c r="D1258" s="109" t="s">
        <v>4413</v>
      </c>
      <c r="E1258" s="26">
        <v>116.84</v>
      </c>
      <c r="F1258" s="99"/>
      <c r="G1258" s="97">
        <f t="shared" si="31"/>
        <v>0</v>
      </c>
      <c r="H1258" s="160" t="s">
        <v>625</v>
      </c>
    </row>
    <row r="1259" spans="1:8" s="52" customFormat="1" ht="12">
      <c r="A1259" s="66">
        <v>1062</v>
      </c>
      <c r="B1259" s="25" t="s">
        <v>3249</v>
      </c>
      <c r="C1259" s="108" t="s">
        <v>5181</v>
      </c>
      <c r="D1259" s="109" t="s">
        <v>4413</v>
      </c>
      <c r="E1259" s="26">
        <v>359.95</v>
      </c>
      <c r="F1259" s="99"/>
      <c r="G1259" s="97">
        <f t="shared" si="31"/>
        <v>0</v>
      </c>
      <c r="H1259" s="160" t="s">
        <v>625</v>
      </c>
    </row>
    <row r="1260" spans="1:8" s="52" customFormat="1" ht="12">
      <c r="A1260" s="66">
        <v>1063</v>
      </c>
      <c r="B1260" s="25" t="s">
        <v>3250</v>
      </c>
      <c r="C1260" s="108" t="s">
        <v>5182</v>
      </c>
      <c r="D1260" s="109" t="s">
        <v>4413</v>
      </c>
      <c r="E1260" s="26">
        <v>23.81</v>
      </c>
      <c r="F1260" s="99"/>
      <c r="G1260" s="97">
        <f t="shared" si="31"/>
        <v>0</v>
      </c>
      <c r="H1260" s="160" t="s">
        <v>625</v>
      </c>
    </row>
    <row r="1261" spans="1:8" s="52" customFormat="1" ht="24">
      <c r="A1261" s="66">
        <v>1064</v>
      </c>
      <c r="B1261" s="25" t="s">
        <v>3251</v>
      </c>
      <c r="C1261" s="108" t="s">
        <v>5183</v>
      </c>
      <c r="D1261" s="109" t="s">
        <v>2807</v>
      </c>
      <c r="E1261" s="26">
        <v>5609.3</v>
      </c>
      <c r="F1261" s="99"/>
      <c r="G1261" s="97">
        <f t="shared" si="31"/>
        <v>0</v>
      </c>
      <c r="H1261" s="160" t="s">
        <v>625</v>
      </c>
    </row>
    <row r="1262" spans="1:8" s="52" customFormat="1" ht="12">
      <c r="A1262" s="66">
        <v>1065</v>
      </c>
      <c r="B1262" s="25" t="s">
        <v>3252</v>
      </c>
      <c r="C1262" s="108" t="s">
        <v>5184</v>
      </c>
      <c r="D1262" s="107" t="s">
        <v>3841</v>
      </c>
      <c r="E1262" s="26">
        <v>1</v>
      </c>
      <c r="F1262" s="99"/>
      <c r="G1262" s="97">
        <f t="shared" si="31"/>
        <v>0</v>
      </c>
      <c r="H1262" s="160" t="s">
        <v>625</v>
      </c>
    </row>
    <row r="1263" spans="1:8" s="52" customFormat="1" ht="12">
      <c r="A1263" s="66">
        <v>1066</v>
      </c>
      <c r="B1263" s="25" t="s">
        <v>3253</v>
      </c>
      <c r="C1263" s="108" t="s">
        <v>5185</v>
      </c>
      <c r="D1263" s="107" t="s">
        <v>3841</v>
      </c>
      <c r="E1263" s="26">
        <v>1</v>
      </c>
      <c r="F1263" s="99"/>
      <c r="G1263" s="97">
        <f t="shared" si="31"/>
        <v>0</v>
      </c>
      <c r="H1263" s="160" t="s">
        <v>625</v>
      </c>
    </row>
    <row r="1264" spans="1:8" s="52" customFormat="1" ht="12">
      <c r="A1264" s="66">
        <v>1067</v>
      </c>
      <c r="B1264" s="25" t="s">
        <v>3254</v>
      </c>
      <c r="C1264" s="108" t="s">
        <v>5186</v>
      </c>
      <c r="D1264" s="107" t="s">
        <v>3841</v>
      </c>
      <c r="E1264" s="26">
        <v>1</v>
      </c>
      <c r="F1264" s="99"/>
      <c r="G1264" s="97">
        <f t="shared" si="31"/>
        <v>0</v>
      </c>
      <c r="H1264" s="160" t="s">
        <v>625</v>
      </c>
    </row>
    <row r="1265" spans="1:8" s="52" customFormat="1" ht="12">
      <c r="A1265" s="66">
        <v>1068</v>
      </c>
      <c r="B1265" s="25" t="s">
        <v>3255</v>
      </c>
      <c r="C1265" s="108" t="s">
        <v>5187</v>
      </c>
      <c r="D1265" s="107" t="s">
        <v>3841</v>
      </c>
      <c r="E1265" s="26">
        <v>2</v>
      </c>
      <c r="F1265" s="99"/>
      <c r="G1265" s="97">
        <f t="shared" si="31"/>
        <v>0</v>
      </c>
      <c r="H1265" s="160" t="s">
        <v>625</v>
      </c>
    </row>
    <row r="1266" spans="1:8" s="52" customFormat="1" ht="12">
      <c r="A1266" s="66">
        <v>1069</v>
      </c>
      <c r="B1266" s="25" t="s">
        <v>3256</v>
      </c>
      <c r="C1266" s="108" t="s">
        <v>5188</v>
      </c>
      <c r="D1266" s="107" t="s">
        <v>3841</v>
      </c>
      <c r="E1266" s="26">
        <v>1</v>
      </c>
      <c r="F1266" s="99"/>
      <c r="G1266" s="97">
        <f t="shared" si="31"/>
        <v>0</v>
      </c>
      <c r="H1266" s="160" t="s">
        <v>625</v>
      </c>
    </row>
    <row r="1267" spans="1:8" s="52" customFormat="1" ht="12">
      <c r="A1267" s="66">
        <v>1070</v>
      </c>
      <c r="B1267" s="25" t="s">
        <v>3257</v>
      </c>
      <c r="C1267" s="108" t="s">
        <v>5189</v>
      </c>
      <c r="D1267" s="107" t="s">
        <v>3841</v>
      </c>
      <c r="E1267" s="26">
        <v>1</v>
      </c>
      <c r="F1267" s="99"/>
      <c r="G1267" s="97">
        <f t="shared" si="31"/>
        <v>0</v>
      </c>
      <c r="H1267" s="160" t="s">
        <v>625</v>
      </c>
    </row>
    <row r="1268" spans="1:8" s="52" customFormat="1" ht="12">
      <c r="A1268" s="66">
        <v>1071</v>
      </c>
      <c r="B1268" s="25" t="s">
        <v>3258</v>
      </c>
      <c r="C1268" s="108" t="s">
        <v>5190</v>
      </c>
      <c r="D1268" s="107" t="s">
        <v>3841</v>
      </c>
      <c r="E1268" s="26">
        <v>1</v>
      </c>
      <c r="F1268" s="99"/>
      <c r="G1268" s="97">
        <f t="shared" si="31"/>
        <v>0</v>
      </c>
      <c r="H1268" s="160" t="s">
        <v>625</v>
      </c>
    </row>
    <row r="1269" spans="1:8" s="52" customFormat="1" ht="12">
      <c r="A1269" s="66">
        <v>1072</v>
      </c>
      <c r="B1269" s="25" t="s">
        <v>3259</v>
      </c>
      <c r="C1269" s="108" t="s">
        <v>5191</v>
      </c>
      <c r="D1269" s="107" t="s">
        <v>3841</v>
      </c>
      <c r="E1269" s="26">
        <v>1</v>
      </c>
      <c r="F1269" s="99"/>
      <c r="G1269" s="97">
        <f t="shared" si="31"/>
        <v>0</v>
      </c>
      <c r="H1269" s="160" t="s">
        <v>625</v>
      </c>
    </row>
    <row r="1270" spans="1:8" s="52" customFormat="1" ht="12">
      <c r="A1270" s="66">
        <v>1073</v>
      </c>
      <c r="B1270" s="25" t="s">
        <v>3260</v>
      </c>
      <c r="C1270" s="108" t="s">
        <v>5192</v>
      </c>
      <c r="D1270" s="107" t="s">
        <v>3841</v>
      </c>
      <c r="E1270" s="26">
        <v>2</v>
      </c>
      <c r="F1270" s="99"/>
      <c r="G1270" s="97">
        <f t="shared" si="31"/>
        <v>0</v>
      </c>
      <c r="H1270" s="160" t="s">
        <v>625</v>
      </c>
    </row>
    <row r="1271" spans="1:8" s="52" customFormat="1" ht="12">
      <c r="A1271" s="66">
        <v>1074</v>
      </c>
      <c r="B1271" s="25" t="s">
        <v>3261</v>
      </c>
      <c r="C1271" s="108" t="s">
        <v>3660</v>
      </c>
      <c r="D1271" s="107" t="s">
        <v>3841</v>
      </c>
      <c r="E1271" s="26">
        <v>2</v>
      </c>
      <c r="F1271" s="99"/>
      <c r="G1271" s="97">
        <f t="shared" si="31"/>
        <v>0</v>
      </c>
      <c r="H1271" s="160" t="s">
        <v>625</v>
      </c>
    </row>
    <row r="1272" spans="1:8" s="52" customFormat="1" ht="24">
      <c r="A1272" s="66">
        <v>1075</v>
      </c>
      <c r="B1272" s="25" t="s">
        <v>3262</v>
      </c>
      <c r="C1272" s="108" t="s">
        <v>3661</v>
      </c>
      <c r="D1272" s="107" t="s">
        <v>3841</v>
      </c>
      <c r="E1272" s="26">
        <v>2</v>
      </c>
      <c r="F1272" s="99"/>
      <c r="G1272" s="97">
        <f t="shared" si="31"/>
        <v>0</v>
      </c>
      <c r="H1272" s="160" t="s">
        <v>625</v>
      </c>
    </row>
    <row r="1273" spans="1:8" s="52" customFormat="1" ht="24">
      <c r="A1273" s="66">
        <v>1076</v>
      </c>
      <c r="B1273" s="25" t="s">
        <v>3263</v>
      </c>
      <c r="C1273" s="108" t="s">
        <v>3662</v>
      </c>
      <c r="D1273" s="107" t="s">
        <v>3841</v>
      </c>
      <c r="E1273" s="26">
        <v>25</v>
      </c>
      <c r="F1273" s="99"/>
      <c r="G1273" s="97">
        <f t="shared" si="31"/>
        <v>0</v>
      </c>
      <c r="H1273" s="160" t="s">
        <v>625</v>
      </c>
    </row>
    <row r="1274" spans="1:8" s="52" customFormat="1" ht="12">
      <c r="A1274" s="66">
        <v>1077</v>
      </c>
      <c r="B1274" s="25" t="s">
        <v>3264</v>
      </c>
      <c r="C1274" s="108" t="s">
        <v>3663</v>
      </c>
      <c r="D1274" s="109" t="s">
        <v>3265</v>
      </c>
      <c r="E1274" s="26">
        <v>104.69</v>
      </c>
      <c r="F1274" s="99"/>
      <c r="G1274" s="97">
        <f t="shared" si="31"/>
        <v>0</v>
      </c>
      <c r="H1274" s="160" t="s">
        <v>625</v>
      </c>
    </row>
    <row r="1275" spans="1:8" s="52" customFormat="1" ht="12">
      <c r="A1275" s="66">
        <v>1078</v>
      </c>
      <c r="B1275" s="25" t="s">
        <v>3266</v>
      </c>
      <c r="C1275" s="108" t="s">
        <v>3664</v>
      </c>
      <c r="D1275" s="109" t="s">
        <v>3265</v>
      </c>
      <c r="E1275" s="26">
        <v>1847.2</v>
      </c>
      <c r="F1275" s="99"/>
      <c r="G1275" s="97">
        <f t="shared" si="31"/>
        <v>0</v>
      </c>
      <c r="H1275" s="160" t="s">
        <v>625</v>
      </c>
    </row>
    <row r="1276" spans="1:8" s="52" customFormat="1" ht="12">
      <c r="A1276" s="66">
        <v>1079</v>
      </c>
      <c r="B1276" s="25" t="s">
        <v>3267</v>
      </c>
      <c r="C1276" s="108" t="s">
        <v>3665</v>
      </c>
      <c r="D1276" s="107" t="s">
        <v>3841</v>
      </c>
      <c r="E1276" s="26">
        <v>53</v>
      </c>
      <c r="F1276" s="99"/>
      <c r="G1276" s="97">
        <f t="shared" si="31"/>
        <v>0</v>
      </c>
      <c r="H1276" s="160" t="s">
        <v>625</v>
      </c>
    </row>
    <row r="1277" spans="1:8" s="52" customFormat="1" ht="12">
      <c r="A1277" s="66">
        <v>1080</v>
      </c>
      <c r="B1277" s="25" t="s">
        <v>3268</v>
      </c>
      <c r="C1277" s="108" t="s">
        <v>3666</v>
      </c>
      <c r="D1277" s="107" t="s">
        <v>3841</v>
      </c>
      <c r="E1277" s="26">
        <v>78</v>
      </c>
      <c r="F1277" s="99"/>
      <c r="G1277" s="97">
        <f t="shared" si="31"/>
        <v>0</v>
      </c>
      <c r="H1277" s="160" t="s">
        <v>625</v>
      </c>
    </row>
    <row r="1278" spans="1:8" s="52" customFormat="1" ht="12">
      <c r="A1278" s="66">
        <v>1081</v>
      </c>
      <c r="B1278" s="25" t="s">
        <v>3269</v>
      </c>
      <c r="C1278" s="108" t="s">
        <v>3667</v>
      </c>
      <c r="D1278" s="107" t="s">
        <v>3841</v>
      </c>
      <c r="E1278" s="26">
        <v>1</v>
      </c>
      <c r="F1278" s="99"/>
      <c r="G1278" s="97">
        <f t="shared" si="31"/>
        <v>0</v>
      </c>
      <c r="H1278" s="160" t="s">
        <v>625</v>
      </c>
    </row>
    <row r="1279" spans="1:8" s="52" customFormat="1" ht="12">
      <c r="A1279" s="66">
        <v>1082</v>
      </c>
      <c r="B1279" s="25" t="s">
        <v>3270</v>
      </c>
      <c r="C1279" s="108" t="s">
        <v>3668</v>
      </c>
      <c r="D1279" s="107" t="s">
        <v>3841</v>
      </c>
      <c r="E1279" s="26">
        <v>24</v>
      </c>
      <c r="F1279" s="99"/>
      <c r="G1279" s="97">
        <f t="shared" si="31"/>
        <v>0</v>
      </c>
      <c r="H1279" s="160" t="s">
        <v>625</v>
      </c>
    </row>
    <row r="1280" spans="1:8" s="52" customFormat="1" ht="12">
      <c r="A1280" s="66">
        <v>1083</v>
      </c>
      <c r="B1280" s="25" t="s">
        <v>3271</v>
      </c>
      <c r="C1280" s="108" t="s">
        <v>3669</v>
      </c>
      <c r="D1280" s="107" t="s">
        <v>3841</v>
      </c>
      <c r="E1280" s="26">
        <v>1</v>
      </c>
      <c r="F1280" s="99"/>
      <c r="G1280" s="97">
        <f t="shared" si="31"/>
        <v>0</v>
      </c>
      <c r="H1280" s="160" t="s">
        <v>625</v>
      </c>
    </row>
    <row r="1281" spans="1:8" s="52" customFormat="1" ht="24">
      <c r="A1281" s="66">
        <v>1084</v>
      </c>
      <c r="B1281" s="25" t="s">
        <v>3272</v>
      </c>
      <c r="C1281" s="108" t="s">
        <v>3670</v>
      </c>
      <c r="D1281" s="107" t="s">
        <v>3841</v>
      </c>
      <c r="E1281" s="26">
        <v>4</v>
      </c>
      <c r="F1281" s="99"/>
      <c r="G1281" s="97">
        <f t="shared" si="31"/>
        <v>0</v>
      </c>
      <c r="H1281" s="160" t="s">
        <v>625</v>
      </c>
    </row>
    <row r="1282" spans="1:8" s="52" customFormat="1" ht="24">
      <c r="A1282" s="66">
        <v>1085</v>
      </c>
      <c r="B1282" s="25" t="s">
        <v>3273</v>
      </c>
      <c r="C1282" s="108" t="s">
        <v>3671</v>
      </c>
      <c r="D1282" s="107" t="s">
        <v>3841</v>
      </c>
      <c r="E1282" s="26">
        <v>4</v>
      </c>
      <c r="F1282" s="99"/>
      <c r="G1282" s="97">
        <f t="shared" si="31"/>
        <v>0</v>
      </c>
      <c r="H1282" s="160" t="s">
        <v>625</v>
      </c>
    </row>
    <row r="1283" spans="1:8" s="52" customFormat="1" ht="12">
      <c r="A1283" s="66">
        <v>1086</v>
      </c>
      <c r="B1283" s="25" t="s">
        <v>3274</v>
      </c>
      <c r="C1283" s="108" t="s">
        <v>3672</v>
      </c>
      <c r="D1283" s="107" t="s">
        <v>3841</v>
      </c>
      <c r="E1283" s="26">
        <v>12</v>
      </c>
      <c r="F1283" s="99"/>
      <c r="G1283" s="97">
        <f t="shared" si="31"/>
        <v>0</v>
      </c>
      <c r="H1283" s="160" t="s">
        <v>625</v>
      </c>
    </row>
    <row r="1284" spans="1:8" s="52" customFormat="1" ht="12">
      <c r="A1284" s="66">
        <v>1087</v>
      </c>
      <c r="B1284" s="25" t="s">
        <v>3275</v>
      </c>
      <c r="C1284" s="108" t="s">
        <v>3673</v>
      </c>
      <c r="D1284" s="107" t="s">
        <v>3841</v>
      </c>
      <c r="E1284" s="26">
        <v>41</v>
      </c>
      <c r="F1284" s="99"/>
      <c r="G1284" s="97">
        <f t="shared" si="31"/>
        <v>0</v>
      </c>
      <c r="H1284" s="160" t="s">
        <v>625</v>
      </c>
    </row>
    <row r="1285" spans="1:8" s="52" customFormat="1" ht="12">
      <c r="A1285" s="66">
        <v>1088</v>
      </c>
      <c r="B1285" s="25" t="s">
        <v>3276</v>
      </c>
      <c r="C1285" s="108" t="s">
        <v>3674</v>
      </c>
      <c r="D1285" s="107" t="s">
        <v>3841</v>
      </c>
      <c r="E1285" s="26">
        <v>25</v>
      </c>
      <c r="F1285" s="99"/>
      <c r="G1285" s="97">
        <f t="shared" si="31"/>
        <v>0</v>
      </c>
      <c r="H1285" s="160" t="s">
        <v>625</v>
      </c>
    </row>
    <row r="1286" spans="1:8" s="52" customFormat="1" ht="24">
      <c r="A1286" s="66">
        <v>1089</v>
      </c>
      <c r="B1286" s="25" t="s">
        <v>3277</v>
      </c>
      <c r="C1286" s="108" t="s">
        <v>3675</v>
      </c>
      <c r="D1286" s="107" t="s">
        <v>3841</v>
      </c>
      <c r="E1286" s="26">
        <v>68</v>
      </c>
      <c r="F1286" s="99"/>
      <c r="G1286" s="97">
        <f t="shared" si="31"/>
        <v>0</v>
      </c>
      <c r="H1286" s="160" t="s">
        <v>625</v>
      </c>
    </row>
    <row r="1287" spans="1:8" s="52" customFormat="1" ht="12">
      <c r="A1287" s="66">
        <v>1090</v>
      </c>
      <c r="B1287" s="25" t="s">
        <v>3278</v>
      </c>
      <c r="C1287" s="110" t="s">
        <v>3676</v>
      </c>
      <c r="D1287" s="107" t="s">
        <v>3841</v>
      </c>
      <c r="E1287" s="26">
        <v>3</v>
      </c>
      <c r="F1287" s="99"/>
      <c r="G1287" s="97">
        <f t="shared" si="31"/>
        <v>0</v>
      </c>
      <c r="H1287" s="160" t="s">
        <v>625</v>
      </c>
    </row>
    <row r="1288" spans="1:8" s="52" customFormat="1" ht="12">
      <c r="A1288" s="66">
        <v>1091</v>
      </c>
      <c r="B1288" s="25" t="s">
        <v>3279</v>
      </c>
      <c r="C1288" s="110" t="s">
        <v>3677</v>
      </c>
      <c r="D1288" s="107" t="s">
        <v>3841</v>
      </c>
      <c r="E1288" s="26">
        <v>218</v>
      </c>
      <c r="F1288" s="99"/>
      <c r="G1288" s="97">
        <f t="shared" si="31"/>
        <v>0</v>
      </c>
      <c r="H1288" s="160" t="s">
        <v>625</v>
      </c>
    </row>
    <row r="1289" spans="1:8" s="52" customFormat="1" ht="12">
      <c r="A1289" s="66">
        <v>1092</v>
      </c>
      <c r="B1289" s="25" t="s">
        <v>3280</v>
      </c>
      <c r="C1289" s="110" t="s">
        <v>3678</v>
      </c>
      <c r="D1289" s="107" t="s">
        <v>3841</v>
      </c>
      <c r="E1289" s="26">
        <v>2</v>
      </c>
      <c r="F1289" s="99"/>
      <c r="G1289" s="97">
        <f t="shared" si="31"/>
        <v>0</v>
      </c>
      <c r="H1289" s="160" t="s">
        <v>625</v>
      </c>
    </row>
    <row r="1290" spans="1:8" s="52" customFormat="1" ht="12">
      <c r="A1290" s="66">
        <v>1093</v>
      </c>
      <c r="B1290" s="25" t="s">
        <v>3281</v>
      </c>
      <c r="C1290" s="110" t="s">
        <v>3679</v>
      </c>
      <c r="D1290" s="107" t="s">
        <v>3841</v>
      </c>
      <c r="E1290" s="26">
        <v>2</v>
      </c>
      <c r="F1290" s="99"/>
      <c r="G1290" s="97">
        <f t="shared" si="31"/>
        <v>0</v>
      </c>
      <c r="H1290" s="160" t="s">
        <v>625</v>
      </c>
    </row>
    <row r="1291" spans="1:8" s="52" customFormat="1" ht="12">
      <c r="A1291" s="66">
        <v>1094</v>
      </c>
      <c r="B1291" s="25" t="s">
        <v>3282</v>
      </c>
      <c r="C1291" s="110" t="s">
        <v>3680</v>
      </c>
      <c r="D1291" s="107" t="s">
        <v>3841</v>
      </c>
      <c r="E1291" s="26">
        <v>2</v>
      </c>
      <c r="F1291" s="99"/>
      <c r="G1291" s="97">
        <f t="shared" si="31"/>
        <v>0</v>
      </c>
      <c r="H1291" s="160" t="s">
        <v>625</v>
      </c>
    </row>
    <row r="1292" spans="1:8" s="52" customFormat="1" ht="12">
      <c r="A1292" s="66">
        <v>1095</v>
      </c>
      <c r="B1292" s="25" t="s">
        <v>3283</v>
      </c>
      <c r="C1292" s="110" t="s">
        <v>3681</v>
      </c>
      <c r="D1292" s="107" t="s">
        <v>3841</v>
      </c>
      <c r="E1292" s="26">
        <v>4</v>
      </c>
      <c r="F1292" s="99"/>
      <c r="G1292" s="97">
        <f t="shared" si="31"/>
        <v>0</v>
      </c>
      <c r="H1292" s="160" t="s">
        <v>625</v>
      </c>
    </row>
    <row r="1293" spans="1:8" s="52" customFormat="1" ht="24">
      <c r="A1293" s="66">
        <v>1096</v>
      </c>
      <c r="B1293" s="25" t="s">
        <v>3284</v>
      </c>
      <c r="C1293" s="110" t="s">
        <v>3682</v>
      </c>
      <c r="D1293" s="107" t="s">
        <v>3841</v>
      </c>
      <c r="E1293" s="26">
        <v>43</v>
      </c>
      <c r="F1293" s="99"/>
      <c r="G1293" s="97">
        <f t="shared" si="31"/>
        <v>0</v>
      </c>
      <c r="H1293" s="160" t="s">
        <v>625</v>
      </c>
    </row>
    <row r="1294" spans="1:8" s="52" customFormat="1" ht="24">
      <c r="A1294" s="66">
        <v>1097</v>
      </c>
      <c r="B1294" s="25" t="s">
        <v>3285</v>
      </c>
      <c r="C1294" s="110" t="s">
        <v>3683</v>
      </c>
      <c r="D1294" s="107" t="s">
        <v>3841</v>
      </c>
      <c r="E1294" s="26">
        <v>10</v>
      </c>
      <c r="F1294" s="99"/>
      <c r="G1294" s="97">
        <f t="shared" si="31"/>
        <v>0</v>
      </c>
      <c r="H1294" s="160" t="s">
        <v>625</v>
      </c>
    </row>
    <row r="1295" spans="1:8" s="52" customFormat="1" ht="24">
      <c r="A1295" s="66">
        <v>1098</v>
      </c>
      <c r="B1295" s="25" t="s">
        <v>3286</v>
      </c>
      <c r="C1295" s="108" t="s">
        <v>3684</v>
      </c>
      <c r="D1295" s="107" t="s">
        <v>3841</v>
      </c>
      <c r="E1295" s="26">
        <v>6</v>
      </c>
      <c r="F1295" s="99"/>
      <c r="G1295" s="97">
        <f t="shared" si="31"/>
        <v>0</v>
      </c>
      <c r="H1295" s="160" t="s">
        <v>625</v>
      </c>
    </row>
    <row r="1296" spans="1:8" s="52" customFormat="1" ht="24">
      <c r="A1296" s="66">
        <v>1099</v>
      </c>
      <c r="B1296" s="25" t="s">
        <v>3287</v>
      </c>
      <c r="C1296" s="108" t="s">
        <v>3685</v>
      </c>
      <c r="D1296" s="107" t="s">
        <v>3841</v>
      </c>
      <c r="E1296" s="26">
        <v>26</v>
      </c>
      <c r="F1296" s="99"/>
      <c r="G1296" s="97">
        <f t="shared" si="31"/>
        <v>0</v>
      </c>
      <c r="H1296" s="160" t="s">
        <v>625</v>
      </c>
    </row>
    <row r="1297" spans="1:8" s="52" customFormat="1" ht="24">
      <c r="A1297" s="66">
        <v>1100</v>
      </c>
      <c r="B1297" s="25" t="s">
        <v>3288</v>
      </c>
      <c r="C1297" s="108" t="s">
        <v>3686</v>
      </c>
      <c r="D1297" s="107" t="s">
        <v>3841</v>
      </c>
      <c r="E1297" s="26">
        <v>26</v>
      </c>
      <c r="F1297" s="99"/>
      <c r="G1297" s="97">
        <f t="shared" si="31"/>
        <v>0</v>
      </c>
      <c r="H1297" s="160" t="s">
        <v>625</v>
      </c>
    </row>
    <row r="1298" spans="1:8" s="52" customFormat="1" ht="12">
      <c r="A1298" s="66">
        <v>1101</v>
      </c>
      <c r="B1298" s="25" t="s">
        <v>3289</v>
      </c>
      <c r="C1298" s="108" t="s">
        <v>3687</v>
      </c>
      <c r="D1298" s="107" t="s">
        <v>3841</v>
      </c>
      <c r="E1298" s="26">
        <v>72</v>
      </c>
      <c r="F1298" s="99"/>
      <c r="G1298" s="97">
        <f aca="true" t="shared" si="32" ref="G1298:G1346">SUM(E1298*F1298)</f>
        <v>0</v>
      </c>
      <c r="H1298" s="160" t="s">
        <v>625</v>
      </c>
    </row>
    <row r="1299" spans="1:8" s="52" customFormat="1" ht="24">
      <c r="A1299" s="66">
        <v>1102</v>
      </c>
      <c r="B1299" s="25" t="s">
        <v>3290</v>
      </c>
      <c r="C1299" s="108" t="s">
        <v>3688</v>
      </c>
      <c r="D1299" s="107" t="s">
        <v>3841</v>
      </c>
      <c r="E1299" s="26">
        <v>41</v>
      </c>
      <c r="F1299" s="99"/>
      <c r="G1299" s="97">
        <f t="shared" si="32"/>
        <v>0</v>
      </c>
      <c r="H1299" s="160" t="s">
        <v>625</v>
      </c>
    </row>
    <row r="1300" spans="1:8" s="52" customFormat="1" ht="12">
      <c r="A1300" s="66">
        <v>1103</v>
      </c>
      <c r="B1300" s="25" t="s">
        <v>3291</v>
      </c>
      <c r="C1300" s="108" t="s">
        <v>3689</v>
      </c>
      <c r="D1300" s="107" t="s">
        <v>3841</v>
      </c>
      <c r="E1300" s="26">
        <v>7</v>
      </c>
      <c r="F1300" s="99"/>
      <c r="G1300" s="97">
        <f t="shared" si="32"/>
        <v>0</v>
      </c>
      <c r="H1300" s="160" t="s">
        <v>625</v>
      </c>
    </row>
    <row r="1301" spans="1:8" s="52" customFormat="1" ht="24">
      <c r="A1301" s="66">
        <v>1104</v>
      </c>
      <c r="B1301" s="25" t="s">
        <v>3292</v>
      </c>
      <c r="C1301" s="108" t="s">
        <v>3690</v>
      </c>
      <c r="D1301" s="107" t="s">
        <v>3841</v>
      </c>
      <c r="E1301" s="26">
        <v>10</v>
      </c>
      <c r="F1301" s="99"/>
      <c r="G1301" s="97">
        <f t="shared" si="32"/>
        <v>0</v>
      </c>
      <c r="H1301" s="160" t="s">
        <v>625</v>
      </c>
    </row>
    <row r="1302" spans="1:8" s="52" customFormat="1" ht="24">
      <c r="A1302" s="66">
        <v>1105</v>
      </c>
      <c r="B1302" s="25" t="s">
        <v>3293</v>
      </c>
      <c r="C1302" s="108" t="s">
        <v>3691</v>
      </c>
      <c r="D1302" s="107" t="s">
        <v>3841</v>
      </c>
      <c r="E1302" s="26">
        <v>2</v>
      </c>
      <c r="F1302" s="99"/>
      <c r="G1302" s="97">
        <f t="shared" si="32"/>
        <v>0</v>
      </c>
      <c r="H1302" s="160" t="s">
        <v>625</v>
      </c>
    </row>
    <row r="1303" spans="1:8" s="52" customFormat="1" ht="24">
      <c r="A1303" s="66">
        <v>1106</v>
      </c>
      <c r="B1303" s="25" t="s">
        <v>3294</v>
      </c>
      <c r="C1303" s="108" t="s">
        <v>3692</v>
      </c>
      <c r="D1303" s="107" t="s">
        <v>3841</v>
      </c>
      <c r="E1303" s="26">
        <v>4</v>
      </c>
      <c r="F1303" s="99"/>
      <c r="G1303" s="97">
        <f t="shared" si="32"/>
        <v>0</v>
      </c>
      <c r="H1303" s="160" t="s">
        <v>625</v>
      </c>
    </row>
    <row r="1304" spans="1:8" s="52" customFormat="1" ht="24">
      <c r="A1304" s="66">
        <v>1107</v>
      </c>
      <c r="B1304" s="25" t="s">
        <v>3295</v>
      </c>
      <c r="C1304" s="108" t="s">
        <v>3693</v>
      </c>
      <c r="D1304" s="107" t="s">
        <v>3841</v>
      </c>
      <c r="E1304" s="26">
        <v>18</v>
      </c>
      <c r="F1304" s="99"/>
      <c r="G1304" s="97">
        <f t="shared" si="32"/>
        <v>0</v>
      </c>
      <c r="H1304" s="160" t="s">
        <v>625</v>
      </c>
    </row>
    <row r="1305" spans="1:8" s="52" customFormat="1" ht="24">
      <c r="A1305" s="66">
        <v>1108</v>
      </c>
      <c r="B1305" s="25" t="s">
        <v>3296</v>
      </c>
      <c r="C1305" s="108" t="s">
        <v>3694</v>
      </c>
      <c r="D1305" s="107" t="s">
        <v>3841</v>
      </c>
      <c r="E1305" s="26">
        <v>22</v>
      </c>
      <c r="F1305" s="99"/>
      <c r="G1305" s="97">
        <f t="shared" si="32"/>
        <v>0</v>
      </c>
      <c r="H1305" s="160" t="s">
        <v>625</v>
      </c>
    </row>
    <row r="1306" spans="1:8" s="52" customFormat="1" ht="24">
      <c r="A1306" s="66">
        <v>1109</v>
      </c>
      <c r="B1306" s="25" t="s">
        <v>3297</v>
      </c>
      <c r="C1306" s="108" t="s">
        <v>3695</v>
      </c>
      <c r="D1306" s="107" t="s">
        <v>3841</v>
      </c>
      <c r="E1306" s="26">
        <v>13</v>
      </c>
      <c r="F1306" s="99"/>
      <c r="G1306" s="97">
        <f t="shared" si="32"/>
        <v>0</v>
      </c>
      <c r="H1306" s="160" t="s">
        <v>625</v>
      </c>
    </row>
    <row r="1307" spans="1:8" s="52" customFormat="1" ht="12">
      <c r="A1307" s="66">
        <v>1110</v>
      </c>
      <c r="B1307" s="25" t="s">
        <v>3298</v>
      </c>
      <c r="C1307" s="108" t="s">
        <v>3696</v>
      </c>
      <c r="D1307" s="107" t="s">
        <v>3841</v>
      </c>
      <c r="E1307" s="26">
        <v>12</v>
      </c>
      <c r="F1307" s="99"/>
      <c r="G1307" s="97">
        <f t="shared" si="32"/>
        <v>0</v>
      </c>
      <c r="H1307" s="160" t="s">
        <v>625</v>
      </c>
    </row>
    <row r="1308" spans="1:8" s="52" customFormat="1" ht="12">
      <c r="A1308" s="66">
        <v>1111</v>
      </c>
      <c r="B1308" s="25" t="s">
        <v>3299</v>
      </c>
      <c r="C1308" s="108" t="s">
        <v>3697</v>
      </c>
      <c r="D1308" s="107" t="s">
        <v>3841</v>
      </c>
      <c r="E1308" s="26">
        <v>11</v>
      </c>
      <c r="F1308" s="99"/>
      <c r="G1308" s="97">
        <f t="shared" si="32"/>
        <v>0</v>
      </c>
      <c r="H1308" s="160" t="s">
        <v>625</v>
      </c>
    </row>
    <row r="1309" spans="1:8" s="52" customFormat="1" ht="12">
      <c r="A1309" s="66">
        <v>1112</v>
      </c>
      <c r="B1309" s="25" t="s">
        <v>3300</v>
      </c>
      <c r="C1309" s="108" t="s">
        <v>3698</v>
      </c>
      <c r="D1309" s="107" t="s">
        <v>3841</v>
      </c>
      <c r="E1309" s="26">
        <v>6</v>
      </c>
      <c r="F1309" s="99"/>
      <c r="G1309" s="97">
        <f t="shared" si="32"/>
        <v>0</v>
      </c>
      <c r="H1309" s="160" t="s">
        <v>625</v>
      </c>
    </row>
    <row r="1310" spans="1:8" s="52" customFormat="1" ht="12">
      <c r="A1310" s="66">
        <v>1113</v>
      </c>
      <c r="B1310" s="25" t="s">
        <v>3301</v>
      </c>
      <c r="C1310" s="108" t="s">
        <v>3699</v>
      </c>
      <c r="D1310" s="107" t="s">
        <v>3841</v>
      </c>
      <c r="E1310" s="26">
        <v>4</v>
      </c>
      <c r="F1310" s="99"/>
      <c r="G1310" s="97">
        <f t="shared" si="32"/>
        <v>0</v>
      </c>
      <c r="H1310" s="160" t="s">
        <v>625</v>
      </c>
    </row>
    <row r="1311" spans="1:8" s="52" customFormat="1" ht="24">
      <c r="A1311" s="66">
        <v>1114</v>
      </c>
      <c r="B1311" s="25" t="s">
        <v>3302</v>
      </c>
      <c r="C1311" s="108" t="s">
        <v>3700</v>
      </c>
      <c r="D1311" s="107" t="s">
        <v>3841</v>
      </c>
      <c r="E1311" s="26">
        <v>8</v>
      </c>
      <c r="F1311" s="99"/>
      <c r="G1311" s="97">
        <f t="shared" si="32"/>
        <v>0</v>
      </c>
      <c r="H1311" s="160" t="s">
        <v>625</v>
      </c>
    </row>
    <row r="1312" spans="1:8" s="52" customFormat="1" ht="24">
      <c r="A1312" s="66">
        <v>1115</v>
      </c>
      <c r="B1312" s="25" t="s">
        <v>3303</v>
      </c>
      <c r="C1312" s="108" t="s">
        <v>3701</v>
      </c>
      <c r="D1312" s="107" t="s">
        <v>3841</v>
      </c>
      <c r="E1312" s="26">
        <v>12</v>
      </c>
      <c r="F1312" s="99"/>
      <c r="G1312" s="97">
        <f t="shared" si="32"/>
        <v>0</v>
      </c>
      <c r="H1312" s="160" t="s">
        <v>625</v>
      </c>
    </row>
    <row r="1313" spans="1:8" s="52" customFormat="1" ht="24">
      <c r="A1313" s="66">
        <v>1116</v>
      </c>
      <c r="B1313" s="25" t="s">
        <v>3304</v>
      </c>
      <c r="C1313" s="108" t="s">
        <v>3702</v>
      </c>
      <c r="D1313" s="107" t="s">
        <v>3841</v>
      </c>
      <c r="E1313" s="26">
        <v>38</v>
      </c>
      <c r="F1313" s="99"/>
      <c r="G1313" s="97">
        <f t="shared" si="32"/>
        <v>0</v>
      </c>
      <c r="H1313" s="160" t="s">
        <v>625</v>
      </c>
    </row>
    <row r="1314" spans="1:8" s="52" customFormat="1" ht="24">
      <c r="A1314" s="66">
        <v>1117</v>
      </c>
      <c r="B1314" s="25" t="s">
        <v>3305</v>
      </c>
      <c r="C1314" s="108" t="s">
        <v>3703</v>
      </c>
      <c r="D1314" s="107" t="s">
        <v>3841</v>
      </c>
      <c r="E1314" s="26">
        <v>15</v>
      </c>
      <c r="F1314" s="99"/>
      <c r="G1314" s="97">
        <f t="shared" si="32"/>
        <v>0</v>
      </c>
      <c r="H1314" s="160" t="s">
        <v>625</v>
      </c>
    </row>
    <row r="1315" spans="1:8" s="52" customFormat="1" ht="24">
      <c r="A1315" s="66">
        <v>1118</v>
      </c>
      <c r="B1315" s="25" t="s">
        <v>3306</v>
      </c>
      <c r="C1315" s="108" t="s">
        <v>3704</v>
      </c>
      <c r="D1315" s="107" t="s">
        <v>3841</v>
      </c>
      <c r="E1315" s="26">
        <v>14</v>
      </c>
      <c r="F1315" s="99"/>
      <c r="G1315" s="97">
        <f t="shared" si="32"/>
        <v>0</v>
      </c>
      <c r="H1315" s="160" t="s">
        <v>625</v>
      </c>
    </row>
    <row r="1316" spans="1:8" s="52" customFormat="1" ht="24">
      <c r="A1316" s="66">
        <v>1119</v>
      </c>
      <c r="B1316" s="25" t="s">
        <v>3307</v>
      </c>
      <c r="C1316" s="108" t="s">
        <v>3705</v>
      </c>
      <c r="D1316" s="107" t="s">
        <v>3841</v>
      </c>
      <c r="E1316" s="26">
        <v>2</v>
      </c>
      <c r="F1316" s="99"/>
      <c r="G1316" s="97">
        <f t="shared" si="32"/>
        <v>0</v>
      </c>
      <c r="H1316" s="160" t="s">
        <v>625</v>
      </c>
    </row>
    <row r="1317" spans="1:8" s="52" customFormat="1" ht="24">
      <c r="A1317" s="66">
        <v>1120</v>
      </c>
      <c r="B1317" s="25" t="s">
        <v>3308</v>
      </c>
      <c r="C1317" s="108" t="s">
        <v>3706</v>
      </c>
      <c r="D1317" s="107" t="s">
        <v>3841</v>
      </c>
      <c r="E1317" s="26">
        <v>6</v>
      </c>
      <c r="F1317" s="99"/>
      <c r="G1317" s="97">
        <f t="shared" si="32"/>
        <v>0</v>
      </c>
      <c r="H1317" s="160" t="s">
        <v>625</v>
      </c>
    </row>
    <row r="1318" spans="1:8" s="52" customFormat="1" ht="24">
      <c r="A1318" s="66">
        <v>1121</v>
      </c>
      <c r="B1318" s="25" t="s">
        <v>3309</v>
      </c>
      <c r="C1318" s="108" t="s">
        <v>3707</v>
      </c>
      <c r="D1318" s="107" t="s">
        <v>3841</v>
      </c>
      <c r="E1318" s="26">
        <v>99</v>
      </c>
      <c r="F1318" s="99"/>
      <c r="G1318" s="97">
        <f t="shared" si="32"/>
        <v>0</v>
      </c>
      <c r="H1318" s="160" t="s">
        <v>625</v>
      </c>
    </row>
    <row r="1319" spans="1:8" s="52" customFormat="1" ht="12">
      <c r="A1319" s="66">
        <v>1122</v>
      </c>
      <c r="B1319" s="25" t="s">
        <v>3310</v>
      </c>
      <c r="C1319" s="108" t="s">
        <v>3708</v>
      </c>
      <c r="D1319" s="107" t="s">
        <v>3841</v>
      </c>
      <c r="E1319" s="26">
        <v>32</v>
      </c>
      <c r="F1319" s="99"/>
      <c r="G1319" s="97">
        <f t="shared" si="32"/>
        <v>0</v>
      </c>
      <c r="H1319" s="160" t="s">
        <v>625</v>
      </c>
    </row>
    <row r="1320" spans="1:8" s="52" customFormat="1" ht="12">
      <c r="A1320" s="66">
        <v>1123</v>
      </c>
      <c r="B1320" s="25" t="s">
        <v>3311</v>
      </c>
      <c r="C1320" s="108" t="s">
        <v>3709</v>
      </c>
      <c r="D1320" s="107" t="s">
        <v>3841</v>
      </c>
      <c r="E1320" s="26">
        <v>78</v>
      </c>
      <c r="F1320" s="99"/>
      <c r="G1320" s="97">
        <f t="shared" si="32"/>
        <v>0</v>
      </c>
      <c r="H1320" s="160" t="s">
        <v>625</v>
      </c>
    </row>
    <row r="1321" spans="1:8" s="52" customFormat="1" ht="12">
      <c r="A1321" s="66">
        <v>1124</v>
      </c>
      <c r="B1321" s="25" t="s">
        <v>3312</v>
      </c>
      <c r="C1321" s="108" t="s">
        <v>3710</v>
      </c>
      <c r="D1321" s="107" t="s">
        <v>3841</v>
      </c>
      <c r="E1321" s="26">
        <v>20</v>
      </c>
      <c r="F1321" s="99"/>
      <c r="G1321" s="97">
        <f t="shared" si="32"/>
        <v>0</v>
      </c>
      <c r="H1321" s="160" t="s">
        <v>625</v>
      </c>
    </row>
    <row r="1322" spans="1:8" s="52" customFormat="1" ht="12">
      <c r="A1322" s="66">
        <v>1125</v>
      </c>
      <c r="B1322" s="25" t="s">
        <v>3313</v>
      </c>
      <c r="C1322" s="108" t="s">
        <v>3711</v>
      </c>
      <c r="D1322" s="107" t="s">
        <v>3841</v>
      </c>
      <c r="E1322" s="26">
        <v>81</v>
      </c>
      <c r="F1322" s="99"/>
      <c r="G1322" s="97">
        <f t="shared" si="32"/>
        <v>0</v>
      </c>
      <c r="H1322" s="160" t="s">
        <v>625</v>
      </c>
    </row>
    <row r="1323" spans="1:8" s="52" customFormat="1" ht="12">
      <c r="A1323" s="66">
        <v>1126</v>
      </c>
      <c r="B1323" s="25" t="s">
        <v>3314</v>
      </c>
      <c r="C1323" s="108" t="s">
        <v>3712</v>
      </c>
      <c r="D1323" s="107" t="s">
        <v>3841</v>
      </c>
      <c r="E1323" s="26">
        <v>8</v>
      </c>
      <c r="F1323" s="99"/>
      <c r="G1323" s="97">
        <f t="shared" si="32"/>
        <v>0</v>
      </c>
      <c r="H1323" s="160" t="s">
        <v>625</v>
      </c>
    </row>
    <row r="1324" spans="1:8" s="52" customFormat="1" ht="12">
      <c r="A1324" s="66">
        <v>1127</v>
      </c>
      <c r="B1324" s="25" t="s">
        <v>3315</v>
      </c>
      <c r="C1324" s="108" t="s">
        <v>3713</v>
      </c>
      <c r="D1324" s="107" t="s">
        <v>3841</v>
      </c>
      <c r="E1324" s="26">
        <v>1</v>
      </c>
      <c r="F1324" s="99"/>
      <c r="G1324" s="97">
        <f t="shared" si="32"/>
        <v>0</v>
      </c>
      <c r="H1324" s="160" t="s">
        <v>625</v>
      </c>
    </row>
    <row r="1325" spans="1:8" s="52" customFormat="1" ht="12">
      <c r="A1325" s="66">
        <v>1128</v>
      </c>
      <c r="B1325" s="25" t="s">
        <v>3316</v>
      </c>
      <c r="C1325" s="108" t="s">
        <v>3714</v>
      </c>
      <c r="D1325" s="107" t="s">
        <v>3841</v>
      </c>
      <c r="E1325" s="26">
        <v>1</v>
      </c>
      <c r="F1325" s="99"/>
      <c r="G1325" s="97">
        <f t="shared" si="32"/>
        <v>0</v>
      </c>
      <c r="H1325" s="160" t="s">
        <v>625</v>
      </c>
    </row>
    <row r="1326" spans="1:8" s="52" customFormat="1" ht="24">
      <c r="A1326" s="66">
        <v>1129</v>
      </c>
      <c r="B1326" s="25" t="s">
        <v>3317</v>
      </c>
      <c r="C1326" s="108" t="s">
        <v>3715</v>
      </c>
      <c r="D1326" s="107" t="s">
        <v>3841</v>
      </c>
      <c r="E1326" s="26">
        <v>1</v>
      </c>
      <c r="F1326" s="99"/>
      <c r="G1326" s="97">
        <f t="shared" si="32"/>
        <v>0</v>
      </c>
      <c r="H1326" s="160" t="s">
        <v>625</v>
      </c>
    </row>
    <row r="1327" spans="1:8" s="52" customFormat="1" ht="24">
      <c r="A1327" s="66">
        <v>1130</v>
      </c>
      <c r="B1327" s="25" t="s">
        <v>3318</v>
      </c>
      <c r="C1327" s="108" t="s">
        <v>3716</v>
      </c>
      <c r="D1327" s="107" t="s">
        <v>3841</v>
      </c>
      <c r="E1327" s="26">
        <v>2</v>
      </c>
      <c r="F1327" s="99"/>
      <c r="G1327" s="97">
        <f t="shared" si="32"/>
        <v>0</v>
      </c>
      <c r="H1327" s="160" t="s">
        <v>625</v>
      </c>
    </row>
    <row r="1328" spans="1:8" s="52" customFormat="1" ht="24">
      <c r="A1328" s="66">
        <v>1131</v>
      </c>
      <c r="B1328" s="25" t="s">
        <v>3319</v>
      </c>
      <c r="C1328" s="108" t="s">
        <v>3717</v>
      </c>
      <c r="D1328" s="107" t="s">
        <v>3841</v>
      </c>
      <c r="E1328" s="26">
        <v>1</v>
      </c>
      <c r="F1328" s="99"/>
      <c r="G1328" s="97">
        <f t="shared" si="32"/>
        <v>0</v>
      </c>
      <c r="H1328" s="160" t="s">
        <v>625</v>
      </c>
    </row>
    <row r="1329" spans="1:8" s="52" customFormat="1" ht="12">
      <c r="A1329" s="66">
        <v>1132</v>
      </c>
      <c r="B1329" s="25" t="s">
        <v>3320</v>
      </c>
      <c r="C1329" s="108" t="s">
        <v>3718</v>
      </c>
      <c r="D1329" s="107" t="s">
        <v>3841</v>
      </c>
      <c r="E1329" s="26">
        <v>23</v>
      </c>
      <c r="F1329" s="99"/>
      <c r="G1329" s="97">
        <f t="shared" si="32"/>
        <v>0</v>
      </c>
      <c r="H1329" s="160" t="s">
        <v>625</v>
      </c>
    </row>
    <row r="1330" spans="1:8" s="52" customFormat="1" ht="12">
      <c r="A1330" s="66">
        <v>1133</v>
      </c>
      <c r="B1330" s="25" t="s">
        <v>3321</v>
      </c>
      <c r="C1330" s="108" t="s">
        <v>3719</v>
      </c>
      <c r="D1330" s="107" t="s">
        <v>3841</v>
      </c>
      <c r="E1330" s="26">
        <v>2</v>
      </c>
      <c r="F1330" s="99"/>
      <c r="G1330" s="97">
        <f t="shared" si="32"/>
        <v>0</v>
      </c>
      <c r="H1330" s="160" t="s">
        <v>625</v>
      </c>
    </row>
    <row r="1331" spans="1:8" s="52" customFormat="1" ht="24">
      <c r="A1331" s="66">
        <v>1134</v>
      </c>
      <c r="B1331" s="25" t="s">
        <v>3322</v>
      </c>
      <c r="C1331" s="108" t="s">
        <v>3720</v>
      </c>
      <c r="D1331" s="107" t="s">
        <v>3841</v>
      </c>
      <c r="E1331" s="26">
        <v>2</v>
      </c>
      <c r="F1331" s="99"/>
      <c r="G1331" s="97">
        <f t="shared" si="32"/>
        <v>0</v>
      </c>
      <c r="H1331" s="160" t="s">
        <v>625</v>
      </c>
    </row>
    <row r="1332" spans="1:8" s="52" customFormat="1" ht="24">
      <c r="A1332" s="66">
        <v>1135</v>
      </c>
      <c r="B1332" s="25" t="s">
        <v>3323</v>
      </c>
      <c r="C1332" s="108" t="s">
        <v>3721</v>
      </c>
      <c r="D1332" s="107" t="s">
        <v>3841</v>
      </c>
      <c r="E1332" s="26">
        <v>1</v>
      </c>
      <c r="F1332" s="99"/>
      <c r="G1332" s="97">
        <f t="shared" si="32"/>
        <v>0</v>
      </c>
      <c r="H1332" s="160" t="s">
        <v>625</v>
      </c>
    </row>
    <row r="1333" spans="1:8" s="52" customFormat="1" ht="12">
      <c r="A1333" s="66">
        <v>1136</v>
      </c>
      <c r="B1333" s="25" t="s">
        <v>3324</v>
      </c>
      <c r="C1333" s="108" t="s">
        <v>3722</v>
      </c>
      <c r="D1333" s="109" t="s">
        <v>4413</v>
      </c>
      <c r="E1333" s="26">
        <v>15</v>
      </c>
      <c r="F1333" s="99"/>
      <c r="G1333" s="97">
        <f t="shared" si="32"/>
        <v>0</v>
      </c>
      <c r="H1333" s="160" t="s">
        <v>625</v>
      </c>
    </row>
    <row r="1334" spans="1:8" s="52" customFormat="1" ht="12">
      <c r="A1334" s="66">
        <v>1137</v>
      </c>
      <c r="B1334" s="25" t="s">
        <v>3325</v>
      </c>
      <c r="C1334" s="108" t="s">
        <v>3723</v>
      </c>
      <c r="D1334" s="109" t="s">
        <v>4413</v>
      </c>
      <c r="E1334" s="26">
        <v>40</v>
      </c>
      <c r="F1334" s="99"/>
      <c r="G1334" s="97">
        <f t="shared" si="32"/>
        <v>0</v>
      </c>
      <c r="H1334" s="160" t="s">
        <v>625</v>
      </c>
    </row>
    <row r="1335" spans="1:8" s="52" customFormat="1" ht="12">
      <c r="A1335" s="66">
        <v>1138</v>
      </c>
      <c r="B1335" s="25" t="s">
        <v>3326</v>
      </c>
      <c r="C1335" s="108" t="s">
        <v>3724</v>
      </c>
      <c r="D1335" s="109" t="s">
        <v>4413</v>
      </c>
      <c r="E1335" s="26">
        <v>26</v>
      </c>
      <c r="F1335" s="99"/>
      <c r="G1335" s="97">
        <f t="shared" si="32"/>
        <v>0</v>
      </c>
      <c r="H1335" s="160" t="s">
        <v>625</v>
      </c>
    </row>
    <row r="1336" spans="1:8" s="52" customFormat="1" ht="12">
      <c r="A1336" s="66">
        <v>1139</v>
      </c>
      <c r="B1336" s="25" t="s">
        <v>3327</v>
      </c>
      <c r="C1336" s="108" t="s">
        <v>3725</v>
      </c>
      <c r="D1336" s="109" t="s">
        <v>4413</v>
      </c>
      <c r="E1336" s="26">
        <v>20</v>
      </c>
      <c r="F1336" s="99"/>
      <c r="G1336" s="97">
        <f t="shared" si="32"/>
        <v>0</v>
      </c>
      <c r="H1336" s="160" t="s">
        <v>625</v>
      </c>
    </row>
    <row r="1337" spans="1:8" s="52" customFormat="1" ht="12">
      <c r="A1337" s="66">
        <v>1140</v>
      </c>
      <c r="B1337" s="25" t="s">
        <v>3328</v>
      </c>
      <c r="C1337" s="108" t="s">
        <v>3726</v>
      </c>
      <c r="D1337" s="109" t="s">
        <v>4413</v>
      </c>
      <c r="E1337" s="26">
        <v>6</v>
      </c>
      <c r="F1337" s="99"/>
      <c r="G1337" s="97">
        <f t="shared" si="32"/>
        <v>0</v>
      </c>
      <c r="H1337" s="160" t="s">
        <v>625</v>
      </c>
    </row>
    <row r="1338" spans="1:8" s="52" customFormat="1" ht="12">
      <c r="A1338" s="66">
        <v>1141</v>
      </c>
      <c r="B1338" s="25" t="s">
        <v>3329</v>
      </c>
      <c r="C1338" s="108" t="s">
        <v>3727</v>
      </c>
      <c r="D1338" s="107" t="s">
        <v>3841</v>
      </c>
      <c r="E1338" s="26">
        <v>1</v>
      </c>
      <c r="F1338" s="99"/>
      <c r="G1338" s="97">
        <f t="shared" si="32"/>
        <v>0</v>
      </c>
      <c r="H1338" s="160" t="s">
        <v>625</v>
      </c>
    </row>
    <row r="1339" spans="1:8" s="52" customFormat="1" ht="12">
      <c r="A1339" s="66">
        <v>1142</v>
      </c>
      <c r="B1339" s="25" t="s">
        <v>3330</v>
      </c>
      <c r="C1339" s="108" t="s">
        <v>3728</v>
      </c>
      <c r="D1339" s="107" t="s">
        <v>3841</v>
      </c>
      <c r="E1339" s="26">
        <v>5</v>
      </c>
      <c r="F1339" s="99"/>
      <c r="G1339" s="97">
        <f t="shared" si="32"/>
        <v>0</v>
      </c>
      <c r="H1339" s="160" t="s">
        <v>625</v>
      </c>
    </row>
    <row r="1340" spans="1:8" s="52" customFormat="1" ht="12">
      <c r="A1340" s="66">
        <v>1143</v>
      </c>
      <c r="B1340" s="25" t="s">
        <v>3331</v>
      </c>
      <c r="C1340" s="108" t="s">
        <v>3729</v>
      </c>
      <c r="D1340" s="107" t="s">
        <v>3841</v>
      </c>
      <c r="E1340" s="26">
        <v>4</v>
      </c>
      <c r="F1340" s="99"/>
      <c r="G1340" s="97">
        <f t="shared" si="32"/>
        <v>0</v>
      </c>
      <c r="H1340" s="160" t="s">
        <v>625</v>
      </c>
    </row>
    <row r="1341" spans="1:8" s="52" customFormat="1" ht="12">
      <c r="A1341" s="66">
        <v>1144</v>
      </c>
      <c r="B1341" s="25" t="s">
        <v>3332</v>
      </c>
      <c r="C1341" s="108" t="s">
        <v>3730</v>
      </c>
      <c r="D1341" s="107" t="s">
        <v>3841</v>
      </c>
      <c r="E1341" s="26">
        <v>4</v>
      </c>
      <c r="F1341" s="99"/>
      <c r="G1341" s="97">
        <f t="shared" si="32"/>
        <v>0</v>
      </c>
      <c r="H1341" s="160" t="s">
        <v>625</v>
      </c>
    </row>
    <row r="1342" spans="1:8" s="52" customFormat="1" ht="12">
      <c r="A1342" s="66">
        <v>1145</v>
      </c>
      <c r="B1342" s="25" t="s">
        <v>3333</v>
      </c>
      <c r="C1342" s="108" t="s">
        <v>3731</v>
      </c>
      <c r="D1342" s="107" t="s">
        <v>3841</v>
      </c>
      <c r="E1342" s="26">
        <v>9</v>
      </c>
      <c r="F1342" s="99"/>
      <c r="G1342" s="97">
        <f t="shared" si="32"/>
        <v>0</v>
      </c>
      <c r="H1342" s="160" t="s">
        <v>625</v>
      </c>
    </row>
    <row r="1343" spans="1:8" s="52" customFormat="1" ht="12">
      <c r="A1343" s="66">
        <v>1146</v>
      </c>
      <c r="B1343" s="25" t="s">
        <v>3334</v>
      </c>
      <c r="C1343" s="108" t="s">
        <v>3732</v>
      </c>
      <c r="D1343" s="107" t="s">
        <v>3841</v>
      </c>
      <c r="E1343" s="26">
        <v>3</v>
      </c>
      <c r="F1343" s="99"/>
      <c r="G1343" s="97">
        <f t="shared" si="32"/>
        <v>0</v>
      </c>
      <c r="H1343" s="160" t="s">
        <v>625</v>
      </c>
    </row>
    <row r="1344" spans="1:8" s="52" customFormat="1" ht="12">
      <c r="A1344" s="66">
        <v>1147</v>
      </c>
      <c r="B1344" s="25" t="s">
        <v>3335</v>
      </c>
      <c r="C1344" s="108" t="s">
        <v>3733</v>
      </c>
      <c r="D1344" s="107" t="s">
        <v>3841</v>
      </c>
      <c r="E1344" s="26">
        <v>9</v>
      </c>
      <c r="F1344" s="99"/>
      <c r="G1344" s="97">
        <f t="shared" si="32"/>
        <v>0</v>
      </c>
      <c r="H1344" s="160" t="s">
        <v>625</v>
      </c>
    </row>
    <row r="1345" spans="1:8" s="52" customFormat="1" ht="12">
      <c r="A1345" s="66">
        <v>1148</v>
      </c>
      <c r="B1345" s="25" t="s">
        <v>3336</v>
      </c>
      <c r="C1345" s="108" t="s">
        <v>3734</v>
      </c>
      <c r="D1345" s="107" t="s">
        <v>3841</v>
      </c>
      <c r="E1345" s="26">
        <v>1</v>
      </c>
      <c r="F1345" s="99"/>
      <c r="G1345" s="97">
        <f t="shared" si="32"/>
        <v>0</v>
      </c>
      <c r="H1345" s="160" t="s">
        <v>625</v>
      </c>
    </row>
    <row r="1346" spans="1:8" s="52" customFormat="1" ht="12">
      <c r="A1346" s="66">
        <v>1149</v>
      </c>
      <c r="B1346" s="25" t="s">
        <v>3337</v>
      </c>
      <c r="C1346" s="112" t="s">
        <v>3735</v>
      </c>
      <c r="D1346" s="107" t="s">
        <v>3841</v>
      </c>
      <c r="E1346" s="26">
        <v>1</v>
      </c>
      <c r="F1346" s="99"/>
      <c r="G1346" s="97">
        <f t="shared" si="32"/>
        <v>0</v>
      </c>
      <c r="H1346" s="160" t="s">
        <v>625</v>
      </c>
    </row>
    <row r="1347" spans="1:8" s="52" customFormat="1" ht="10.5" customHeight="1">
      <c r="A1347" s="59"/>
      <c r="B1347" s="60"/>
      <c r="C1347" s="176" t="s">
        <v>5230</v>
      </c>
      <c r="D1347" s="176"/>
      <c r="E1347" s="176"/>
      <c r="F1347" s="176"/>
      <c r="G1347" s="61">
        <f>SUM(G722:G1346)</f>
        <v>0</v>
      </c>
      <c r="H1347" s="160"/>
    </row>
    <row r="1348" spans="1:8" s="52" customFormat="1" ht="12">
      <c r="A1348" s="59"/>
      <c r="B1348" s="60"/>
      <c r="C1348" s="62"/>
      <c r="D1348" s="62"/>
      <c r="E1348" s="62"/>
      <c r="F1348" s="62"/>
      <c r="G1348" s="63"/>
      <c r="H1348" s="160"/>
    </row>
    <row r="1349" spans="1:8" s="52" customFormat="1" ht="12">
      <c r="A1349" s="59"/>
      <c r="B1349" s="60"/>
      <c r="C1349" s="64"/>
      <c r="D1349" s="64"/>
      <c r="E1349" s="64"/>
      <c r="F1349" s="64"/>
      <c r="G1349" s="64"/>
      <c r="H1349" s="160"/>
    </row>
    <row r="1350" spans="1:8" s="52" customFormat="1" ht="12">
      <c r="A1350" s="48"/>
      <c r="B1350" s="29" t="s">
        <v>3338</v>
      </c>
      <c r="C1350" s="30" t="s">
        <v>5231</v>
      </c>
      <c r="D1350" s="31"/>
      <c r="E1350" s="32"/>
      <c r="F1350" s="24"/>
      <c r="G1350" s="16"/>
      <c r="H1350" s="160"/>
    </row>
    <row r="1351" spans="1:8" s="52" customFormat="1" ht="12">
      <c r="A1351" s="66">
        <v>1150</v>
      </c>
      <c r="B1351" s="33" t="s">
        <v>3339</v>
      </c>
      <c r="C1351" s="113" t="s">
        <v>3737</v>
      </c>
      <c r="D1351" s="114" t="s">
        <v>3841</v>
      </c>
      <c r="E1351" s="28">
        <v>2</v>
      </c>
      <c r="F1351" s="99"/>
      <c r="G1351" s="97">
        <f aca="true" t="shared" si="33" ref="G1351:G1414">SUM(E1351*F1351)</f>
        <v>0</v>
      </c>
      <c r="H1351" s="161" t="s">
        <v>617</v>
      </c>
    </row>
    <row r="1352" spans="1:8" s="52" customFormat="1" ht="12">
      <c r="A1352" s="66">
        <v>1151</v>
      </c>
      <c r="B1352" s="33" t="s">
        <v>3340</v>
      </c>
      <c r="C1352" s="113" t="s">
        <v>3738</v>
      </c>
      <c r="D1352" s="114" t="s">
        <v>3841</v>
      </c>
      <c r="E1352" s="28">
        <v>2</v>
      </c>
      <c r="F1352" s="99"/>
      <c r="G1352" s="97">
        <f t="shared" si="33"/>
        <v>0</v>
      </c>
      <c r="H1352" s="161" t="s">
        <v>615</v>
      </c>
    </row>
    <row r="1353" spans="1:8" s="52" customFormat="1" ht="12">
      <c r="A1353" s="66">
        <v>1152</v>
      </c>
      <c r="B1353" s="33" t="s">
        <v>3341</v>
      </c>
      <c r="C1353" s="113" t="s">
        <v>3739</v>
      </c>
      <c r="D1353" s="114" t="s">
        <v>3841</v>
      </c>
      <c r="E1353" s="28">
        <v>12</v>
      </c>
      <c r="F1353" s="99"/>
      <c r="G1353" s="97">
        <f t="shared" si="33"/>
        <v>0</v>
      </c>
      <c r="H1353" s="161" t="s">
        <v>615</v>
      </c>
    </row>
    <row r="1354" spans="1:8" s="52" customFormat="1" ht="12">
      <c r="A1354" s="66">
        <v>1153</v>
      </c>
      <c r="B1354" s="33" t="s">
        <v>3342</v>
      </c>
      <c r="C1354" s="113" t="s">
        <v>3740</v>
      </c>
      <c r="D1354" s="114" t="s">
        <v>3841</v>
      </c>
      <c r="E1354" s="28">
        <v>1</v>
      </c>
      <c r="F1354" s="99"/>
      <c r="G1354" s="97">
        <f t="shared" si="33"/>
        <v>0</v>
      </c>
      <c r="H1354" s="161" t="s">
        <v>615</v>
      </c>
    </row>
    <row r="1355" spans="1:8" s="52" customFormat="1" ht="12">
      <c r="A1355" s="66">
        <v>1154</v>
      </c>
      <c r="B1355" s="33" t="s">
        <v>3343</v>
      </c>
      <c r="C1355" s="113" t="s">
        <v>5280</v>
      </c>
      <c r="D1355" s="114" t="s">
        <v>5467</v>
      </c>
      <c r="E1355" s="28">
        <v>1</v>
      </c>
      <c r="F1355" s="99"/>
      <c r="G1355" s="97">
        <f t="shared" si="33"/>
        <v>0</v>
      </c>
      <c r="H1355" s="161" t="s">
        <v>615</v>
      </c>
    </row>
    <row r="1356" spans="1:8" s="52" customFormat="1" ht="24">
      <c r="A1356" s="66">
        <v>1155</v>
      </c>
      <c r="B1356" s="33" t="s">
        <v>3344</v>
      </c>
      <c r="C1356" s="113" t="s">
        <v>5281</v>
      </c>
      <c r="D1356" s="114" t="s">
        <v>4412</v>
      </c>
      <c r="E1356" s="28">
        <v>24</v>
      </c>
      <c r="F1356" s="99"/>
      <c r="G1356" s="97">
        <f t="shared" si="33"/>
        <v>0</v>
      </c>
      <c r="H1356" s="161" t="s">
        <v>615</v>
      </c>
    </row>
    <row r="1357" spans="1:8" s="52" customFormat="1" ht="12">
      <c r="A1357" s="66">
        <v>1156</v>
      </c>
      <c r="B1357" s="33" t="s">
        <v>3345</v>
      </c>
      <c r="C1357" s="113" t="s">
        <v>5282</v>
      </c>
      <c r="D1357" s="114" t="s">
        <v>5467</v>
      </c>
      <c r="E1357" s="28">
        <v>1</v>
      </c>
      <c r="F1357" s="99"/>
      <c r="G1357" s="97">
        <f t="shared" si="33"/>
        <v>0</v>
      </c>
      <c r="H1357" s="161" t="s">
        <v>615</v>
      </c>
    </row>
    <row r="1358" spans="1:8" s="52" customFormat="1" ht="12">
      <c r="A1358" s="66">
        <v>1157</v>
      </c>
      <c r="B1358" s="33" t="s">
        <v>3346</v>
      </c>
      <c r="C1358" s="113" t="s">
        <v>5283</v>
      </c>
      <c r="D1358" s="114" t="s">
        <v>4413</v>
      </c>
      <c r="E1358" s="28">
        <v>10</v>
      </c>
      <c r="F1358" s="99"/>
      <c r="G1358" s="97">
        <f t="shared" si="33"/>
        <v>0</v>
      </c>
      <c r="H1358" s="161" t="s">
        <v>615</v>
      </c>
    </row>
    <row r="1359" spans="1:8" s="52" customFormat="1" ht="12">
      <c r="A1359" s="66">
        <v>1158</v>
      </c>
      <c r="B1359" s="33" t="s">
        <v>3347</v>
      </c>
      <c r="C1359" s="113" t="s">
        <v>5284</v>
      </c>
      <c r="D1359" s="114" t="s">
        <v>4413</v>
      </c>
      <c r="E1359" s="28">
        <v>10</v>
      </c>
      <c r="F1359" s="99"/>
      <c r="G1359" s="97">
        <f t="shared" si="33"/>
        <v>0</v>
      </c>
      <c r="H1359" s="161" t="s">
        <v>615</v>
      </c>
    </row>
    <row r="1360" spans="1:8" s="52" customFormat="1" ht="12">
      <c r="A1360" s="66">
        <v>1159</v>
      </c>
      <c r="B1360" s="33" t="s">
        <v>3348</v>
      </c>
      <c r="C1360" s="113" t="s">
        <v>5476</v>
      </c>
      <c r="D1360" s="114" t="s">
        <v>4413</v>
      </c>
      <c r="E1360" s="28">
        <v>158</v>
      </c>
      <c r="F1360" s="99"/>
      <c r="G1360" s="97">
        <f t="shared" si="33"/>
        <v>0</v>
      </c>
      <c r="H1360" s="161" t="s">
        <v>615</v>
      </c>
    </row>
    <row r="1361" spans="1:8" s="52" customFormat="1" ht="12">
      <c r="A1361" s="66">
        <v>1160</v>
      </c>
      <c r="B1361" s="33" t="s">
        <v>3349</v>
      </c>
      <c r="C1361" s="113" t="s">
        <v>5477</v>
      </c>
      <c r="D1361" s="114" t="s">
        <v>4413</v>
      </c>
      <c r="E1361" s="28">
        <v>124</v>
      </c>
      <c r="F1361" s="99"/>
      <c r="G1361" s="97">
        <f t="shared" si="33"/>
        <v>0</v>
      </c>
      <c r="H1361" s="161" t="s">
        <v>615</v>
      </c>
    </row>
    <row r="1362" spans="1:8" s="52" customFormat="1" ht="12">
      <c r="A1362" s="66">
        <v>1161</v>
      </c>
      <c r="B1362" s="33" t="s">
        <v>3350</v>
      </c>
      <c r="C1362" s="113" t="s">
        <v>5478</v>
      </c>
      <c r="D1362" s="114" t="s">
        <v>4413</v>
      </c>
      <c r="E1362" s="28">
        <v>503</v>
      </c>
      <c r="F1362" s="99"/>
      <c r="G1362" s="97">
        <f t="shared" si="33"/>
        <v>0</v>
      </c>
      <c r="H1362" s="161" t="s">
        <v>615</v>
      </c>
    </row>
    <row r="1363" spans="1:8" s="52" customFormat="1" ht="12">
      <c r="A1363" s="66">
        <v>1162</v>
      </c>
      <c r="B1363" s="33" t="s">
        <v>3351</v>
      </c>
      <c r="C1363" s="113" t="s">
        <v>5479</v>
      </c>
      <c r="D1363" s="114" t="s">
        <v>4413</v>
      </c>
      <c r="E1363" s="28">
        <v>282</v>
      </c>
      <c r="F1363" s="99"/>
      <c r="G1363" s="97">
        <f t="shared" si="33"/>
        <v>0</v>
      </c>
      <c r="H1363" s="161" t="s">
        <v>615</v>
      </c>
    </row>
    <row r="1364" spans="1:8" s="52" customFormat="1" ht="12">
      <c r="A1364" s="66">
        <v>1163</v>
      </c>
      <c r="B1364" s="33" t="s">
        <v>3352</v>
      </c>
      <c r="C1364" s="113" t="s">
        <v>5480</v>
      </c>
      <c r="D1364" s="114" t="s">
        <v>4413</v>
      </c>
      <c r="E1364" s="28">
        <v>871</v>
      </c>
      <c r="F1364" s="99"/>
      <c r="G1364" s="97">
        <f t="shared" si="33"/>
        <v>0</v>
      </c>
      <c r="H1364" s="161" t="s">
        <v>615</v>
      </c>
    </row>
    <row r="1365" spans="1:8" s="52" customFormat="1" ht="12">
      <c r="A1365" s="66">
        <v>1164</v>
      </c>
      <c r="B1365" s="33" t="s">
        <v>3353</v>
      </c>
      <c r="C1365" s="113" t="s">
        <v>5481</v>
      </c>
      <c r="D1365" s="114" t="s">
        <v>4413</v>
      </c>
      <c r="E1365" s="28">
        <v>378</v>
      </c>
      <c r="F1365" s="99"/>
      <c r="G1365" s="97">
        <f t="shared" si="33"/>
        <v>0</v>
      </c>
      <c r="H1365" s="161" t="s">
        <v>615</v>
      </c>
    </row>
    <row r="1366" spans="1:8" s="52" customFormat="1" ht="12">
      <c r="A1366" s="66">
        <v>1165</v>
      </c>
      <c r="B1366" s="33" t="s">
        <v>3354</v>
      </c>
      <c r="C1366" s="113" t="s">
        <v>5482</v>
      </c>
      <c r="D1366" s="114" t="s">
        <v>4413</v>
      </c>
      <c r="E1366" s="28">
        <v>1803</v>
      </c>
      <c r="F1366" s="99"/>
      <c r="G1366" s="97">
        <f t="shared" si="33"/>
        <v>0</v>
      </c>
      <c r="H1366" s="161" t="s">
        <v>615</v>
      </c>
    </row>
    <row r="1367" spans="1:8" s="52" customFormat="1" ht="12">
      <c r="A1367" s="66">
        <v>1166</v>
      </c>
      <c r="B1367" s="33" t="s">
        <v>3355</v>
      </c>
      <c r="C1367" s="113" t="s">
        <v>5483</v>
      </c>
      <c r="D1367" s="114" t="s">
        <v>4413</v>
      </c>
      <c r="E1367" s="28">
        <v>360</v>
      </c>
      <c r="F1367" s="99"/>
      <c r="G1367" s="97">
        <f t="shared" si="33"/>
        <v>0</v>
      </c>
      <c r="H1367" s="161" t="s">
        <v>615</v>
      </c>
    </row>
    <row r="1368" spans="1:8" s="52" customFormat="1" ht="12">
      <c r="A1368" s="66">
        <v>1167</v>
      </c>
      <c r="B1368" s="33" t="s">
        <v>3356</v>
      </c>
      <c r="C1368" s="113" t="s">
        <v>5484</v>
      </c>
      <c r="D1368" s="114" t="s">
        <v>4413</v>
      </c>
      <c r="E1368" s="28">
        <v>334</v>
      </c>
      <c r="F1368" s="99"/>
      <c r="G1368" s="97">
        <f t="shared" si="33"/>
        <v>0</v>
      </c>
      <c r="H1368" s="161" t="s">
        <v>615</v>
      </c>
    </row>
    <row r="1369" spans="1:8" s="52" customFormat="1" ht="12">
      <c r="A1369" s="66">
        <v>1168</v>
      </c>
      <c r="B1369" s="33" t="s">
        <v>3357</v>
      </c>
      <c r="C1369" s="113" t="s">
        <v>5485</v>
      </c>
      <c r="D1369" s="114" t="s">
        <v>4413</v>
      </c>
      <c r="E1369" s="28">
        <v>1597</v>
      </c>
      <c r="F1369" s="99"/>
      <c r="G1369" s="97">
        <f t="shared" si="33"/>
        <v>0</v>
      </c>
      <c r="H1369" s="161" t="s">
        <v>615</v>
      </c>
    </row>
    <row r="1370" spans="1:8" s="52" customFormat="1" ht="12">
      <c r="A1370" s="66">
        <v>1169</v>
      </c>
      <c r="B1370" s="33" t="s">
        <v>3358</v>
      </c>
      <c r="C1370" s="113" t="s">
        <v>5486</v>
      </c>
      <c r="D1370" s="114" t="s">
        <v>4413</v>
      </c>
      <c r="E1370" s="28">
        <v>2000</v>
      </c>
      <c r="F1370" s="99"/>
      <c r="G1370" s="97">
        <f t="shared" si="33"/>
        <v>0</v>
      </c>
      <c r="H1370" s="161" t="s">
        <v>615</v>
      </c>
    </row>
    <row r="1371" spans="1:8" s="52" customFormat="1" ht="12">
      <c r="A1371" s="66">
        <v>1170</v>
      </c>
      <c r="B1371" s="33" t="s">
        <v>3359</v>
      </c>
      <c r="C1371" s="113" t="s">
        <v>5487</v>
      </c>
      <c r="D1371" s="114" t="s">
        <v>4413</v>
      </c>
      <c r="E1371" s="28">
        <v>249</v>
      </c>
      <c r="F1371" s="99"/>
      <c r="G1371" s="97">
        <f t="shared" si="33"/>
        <v>0</v>
      </c>
      <c r="H1371" s="161" t="s">
        <v>615</v>
      </c>
    </row>
    <row r="1372" spans="1:8" s="52" customFormat="1" ht="12">
      <c r="A1372" s="66">
        <v>1171</v>
      </c>
      <c r="B1372" s="33" t="s">
        <v>3360</v>
      </c>
      <c r="C1372" s="113" t="s">
        <v>5488</v>
      </c>
      <c r="D1372" s="114" t="s">
        <v>4413</v>
      </c>
      <c r="E1372" s="28">
        <v>51</v>
      </c>
      <c r="F1372" s="99"/>
      <c r="G1372" s="97">
        <f t="shared" si="33"/>
        <v>0</v>
      </c>
      <c r="H1372" s="161" t="s">
        <v>615</v>
      </c>
    </row>
    <row r="1373" spans="1:8" s="52" customFormat="1" ht="12">
      <c r="A1373" s="66">
        <v>1172</v>
      </c>
      <c r="B1373" s="33" t="s">
        <v>3361</v>
      </c>
      <c r="C1373" s="113" t="s">
        <v>5489</v>
      </c>
      <c r="D1373" s="114" t="s">
        <v>4413</v>
      </c>
      <c r="E1373" s="28">
        <v>19</v>
      </c>
      <c r="F1373" s="99"/>
      <c r="G1373" s="97">
        <f t="shared" si="33"/>
        <v>0</v>
      </c>
      <c r="H1373" s="161" t="s">
        <v>615</v>
      </c>
    </row>
    <row r="1374" spans="1:8" s="52" customFormat="1" ht="12">
      <c r="A1374" s="66">
        <v>1173</v>
      </c>
      <c r="B1374" s="33" t="s">
        <v>3362</v>
      </c>
      <c r="C1374" s="113" t="s">
        <v>5490</v>
      </c>
      <c r="D1374" s="114" t="s">
        <v>4413</v>
      </c>
      <c r="E1374" s="28">
        <v>300</v>
      </c>
      <c r="F1374" s="99"/>
      <c r="G1374" s="97">
        <f t="shared" si="33"/>
        <v>0</v>
      </c>
      <c r="H1374" s="161" t="s">
        <v>615</v>
      </c>
    </row>
    <row r="1375" spans="1:8" s="52" customFormat="1" ht="12">
      <c r="A1375" s="66">
        <v>1174</v>
      </c>
      <c r="B1375" s="33" t="s">
        <v>3363</v>
      </c>
      <c r="C1375" s="113" t="s">
        <v>5491</v>
      </c>
      <c r="D1375" s="114" t="s">
        <v>4413</v>
      </c>
      <c r="E1375" s="28">
        <v>714</v>
      </c>
      <c r="F1375" s="99"/>
      <c r="G1375" s="97">
        <f t="shared" si="33"/>
        <v>0</v>
      </c>
      <c r="H1375" s="161" t="s">
        <v>615</v>
      </c>
    </row>
    <row r="1376" spans="1:8" s="52" customFormat="1" ht="12">
      <c r="A1376" s="66">
        <v>1175</v>
      </c>
      <c r="B1376" s="33" t="s">
        <v>3364</v>
      </c>
      <c r="C1376" s="113" t="s">
        <v>5492</v>
      </c>
      <c r="D1376" s="114" t="s">
        <v>4413</v>
      </c>
      <c r="E1376" s="28">
        <v>656</v>
      </c>
      <c r="F1376" s="99"/>
      <c r="G1376" s="97">
        <f t="shared" si="33"/>
        <v>0</v>
      </c>
      <c r="H1376" s="161" t="s">
        <v>615</v>
      </c>
    </row>
    <row r="1377" spans="1:8" s="52" customFormat="1" ht="12">
      <c r="A1377" s="66">
        <v>1176</v>
      </c>
      <c r="B1377" s="33" t="s">
        <v>3365</v>
      </c>
      <c r="C1377" s="113" t="s">
        <v>5493</v>
      </c>
      <c r="D1377" s="114" t="s">
        <v>4413</v>
      </c>
      <c r="E1377" s="28">
        <v>685</v>
      </c>
      <c r="F1377" s="99"/>
      <c r="G1377" s="97">
        <f t="shared" si="33"/>
        <v>0</v>
      </c>
      <c r="H1377" s="161" t="s">
        <v>615</v>
      </c>
    </row>
    <row r="1378" spans="1:8" s="52" customFormat="1" ht="12">
      <c r="A1378" s="66">
        <v>1177</v>
      </c>
      <c r="B1378" s="33" t="s">
        <v>3366</v>
      </c>
      <c r="C1378" s="113" t="s">
        <v>5494</v>
      </c>
      <c r="D1378" s="114" t="s">
        <v>4413</v>
      </c>
      <c r="E1378" s="28">
        <v>2475</v>
      </c>
      <c r="F1378" s="99"/>
      <c r="G1378" s="97">
        <f t="shared" si="33"/>
        <v>0</v>
      </c>
      <c r="H1378" s="161" t="s">
        <v>615</v>
      </c>
    </row>
    <row r="1379" spans="1:8" s="52" customFormat="1" ht="12">
      <c r="A1379" s="66">
        <v>1178</v>
      </c>
      <c r="B1379" s="33" t="s">
        <v>3367</v>
      </c>
      <c r="C1379" s="113" t="s">
        <v>5495</v>
      </c>
      <c r="D1379" s="114" t="s">
        <v>4413</v>
      </c>
      <c r="E1379" s="28">
        <v>486</v>
      </c>
      <c r="F1379" s="99"/>
      <c r="G1379" s="97">
        <f t="shared" si="33"/>
        <v>0</v>
      </c>
      <c r="H1379" s="161" t="s">
        <v>615</v>
      </c>
    </row>
    <row r="1380" spans="1:8" s="52" customFormat="1" ht="12">
      <c r="A1380" s="66">
        <v>1179</v>
      </c>
      <c r="B1380" s="33" t="s">
        <v>3368</v>
      </c>
      <c r="C1380" s="113" t="s">
        <v>5496</v>
      </c>
      <c r="D1380" s="114" t="s">
        <v>4413</v>
      </c>
      <c r="E1380" s="28">
        <v>1231</v>
      </c>
      <c r="F1380" s="99"/>
      <c r="G1380" s="97">
        <f t="shared" si="33"/>
        <v>0</v>
      </c>
      <c r="H1380" s="161" t="s">
        <v>615</v>
      </c>
    </row>
    <row r="1381" spans="1:8" s="52" customFormat="1" ht="12">
      <c r="A1381" s="66">
        <v>1180</v>
      </c>
      <c r="B1381" s="33" t="s">
        <v>3369</v>
      </c>
      <c r="C1381" s="113" t="s">
        <v>5497</v>
      </c>
      <c r="D1381" s="114" t="s">
        <v>4413</v>
      </c>
      <c r="E1381" s="28">
        <v>155</v>
      </c>
      <c r="F1381" s="99"/>
      <c r="G1381" s="97">
        <f t="shared" si="33"/>
        <v>0</v>
      </c>
      <c r="H1381" s="161" t="s">
        <v>615</v>
      </c>
    </row>
    <row r="1382" spans="1:8" s="52" customFormat="1" ht="12">
      <c r="A1382" s="66">
        <v>1181</v>
      </c>
      <c r="B1382" s="33" t="s">
        <v>3370</v>
      </c>
      <c r="C1382" s="113" t="s">
        <v>5498</v>
      </c>
      <c r="D1382" s="114" t="s">
        <v>4413</v>
      </c>
      <c r="E1382" s="28">
        <v>115</v>
      </c>
      <c r="F1382" s="99"/>
      <c r="G1382" s="97">
        <f t="shared" si="33"/>
        <v>0</v>
      </c>
      <c r="H1382" s="161" t="s">
        <v>615</v>
      </c>
    </row>
    <row r="1383" spans="1:8" s="52" customFormat="1" ht="12">
      <c r="A1383" s="66">
        <v>1182</v>
      </c>
      <c r="B1383" s="33" t="s">
        <v>3371</v>
      </c>
      <c r="C1383" s="113" t="s">
        <v>5499</v>
      </c>
      <c r="D1383" s="114" t="s">
        <v>4413</v>
      </c>
      <c r="E1383" s="28">
        <v>84</v>
      </c>
      <c r="F1383" s="99"/>
      <c r="G1383" s="97">
        <f t="shared" si="33"/>
        <v>0</v>
      </c>
      <c r="H1383" s="161" t="s">
        <v>615</v>
      </c>
    </row>
    <row r="1384" spans="1:8" s="52" customFormat="1" ht="12">
      <c r="A1384" s="66">
        <v>1183</v>
      </c>
      <c r="B1384" s="33" t="s">
        <v>3372</v>
      </c>
      <c r="C1384" s="113" t="s">
        <v>5500</v>
      </c>
      <c r="D1384" s="114" t="s">
        <v>4413</v>
      </c>
      <c r="E1384" s="28">
        <v>1134</v>
      </c>
      <c r="F1384" s="99"/>
      <c r="G1384" s="97">
        <f t="shared" si="33"/>
        <v>0</v>
      </c>
      <c r="H1384" s="161" t="s">
        <v>615</v>
      </c>
    </row>
    <row r="1385" spans="1:8" s="52" customFormat="1" ht="12">
      <c r="A1385" s="66">
        <v>1184</v>
      </c>
      <c r="B1385" s="33" t="s">
        <v>3373</v>
      </c>
      <c r="C1385" s="113" t="s">
        <v>5501</v>
      </c>
      <c r="D1385" s="114" t="s">
        <v>4413</v>
      </c>
      <c r="E1385" s="28">
        <v>19</v>
      </c>
      <c r="F1385" s="99"/>
      <c r="G1385" s="97">
        <f t="shared" si="33"/>
        <v>0</v>
      </c>
      <c r="H1385" s="161" t="s">
        <v>615</v>
      </c>
    </row>
    <row r="1386" spans="1:8" s="52" customFormat="1" ht="12">
      <c r="A1386" s="66">
        <v>1185</v>
      </c>
      <c r="B1386" s="33" t="s">
        <v>3374</v>
      </c>
      <c r="C1386" s="113" t="s">
        <v>5502</v>
      </c>
      <c r="D1386" s="114" t="s">
        <v>4413</v>
      </c>
      <c r="E1386" s="28">
        <v>38</v>
      </c>
      <c r="F1386" s="99"/>
      <c r="G1386" s="97">
        <f t="shared" si="33"/>
        <v>0</v>
      </c>
      <c r="H1386" s="161" t="s">
        <v>615</v>
      </c>
    </row>
    <row r="1387" spans="1:8" s="52" customFormat="1" ht="12">
      <c r="A1387" s="66">
        <v>1186</v>
      </c>
      <c r="B1387" s="33" t="s">
        <v>3375</v>
      </c>
      <c r="C1387" s="113" t="s">
        <v>5503</v>
      </c>
      <c r="D1387" s="114" t="s">
        <v>4413</v>
      </c>
      <c r="E1387" s="28">
        <v>15</v>
      </c>
      <c r="F1387" s="99"/>
      <c r="G1387" s="97">
        <f t="shared" si="33"/>
        <v>0</v>
      </c>
      <c r="H1387" s="161" t="s">
        <v>615</v>
      </c>
    </row>
    <row r="1388" spans="1:8" s="52" customFormat="1" ht="12">
      <c r="A1388" s="66">
        <v>1187</v>
      </c>
      <c r="B1388" s="33" t="s">
        <v>3376</v>
      </c>
      <c r="C1388" s="113" t="s">
        <v>5504</v>
      </c>
      <c r="D1388" s="114" t="s">
        <v>4413</v>
      </c>
      <c r="E1388" s="28">
        <v>239</v>
      </c>
      <c r="F1388" s="99"/>
      <c r="G1388" s="97">
        <f t="shared" si="33"/>
        <v>0</v>
      </c>
      <c r="H1388" s="161" t="s">
        <v>615</v>
      </c>
    </row>
    <row r="1389" spans="1:8" s="52" customFormat="1" ht="12">
      <c r="A1389" s="66">
        <v>1188</v>
      </c>
      <c r="B1389" s="33" t="s">
        <v>3377</v>
      </c>
      <c r="C1389" s="113" t="s">
        <v>5505</v>
      </c>
      <c r="D1389" s="114" t="s">
        <v>4413</v>
      </c>
      <c r="E1389" s="28">
        <v>120</v>
      </c>
      <c r="F1389" s="99"/>
      <c r="G1389" s="97">
        <f t="shared" si="33"/>
        <v>0</v>
      </c>
      <c r="H1389" s="161" t="s">
        <v>615</v>
      </c>
    </row>
    <row r="1390" spans="1:8" s="52" customFormat="1" ht="12">
      <c r="A1390" s="66">
        <v>1189</v>
      </c>
      <c r="B1390" s="33" t="s">
        <v>3378</v>
      </c>
      <c r="C1390" s="113" t="s">
        <v>5506</v>
      </c>
      <c r="D1390" s="114" t="s">
        <v>4413</v>
      </c>
      <c r="E1390" s="28">
        <v>176</v>
      </c>
      <c r="F1390" s="99"/>
      <c r="G1390" s="97">
        <f t="shared" si="33"/>
        <v>0</v>
      </c>
      <c r="H1390" s="161" t="s">
        <v>615</v>
      </c>
    </row>
    <row r="1391" spans="1:8" s="52" customFormat="1" ht="12">
      <c r="A1391" s="66">
        <v>1190</v>
      </c>
      <c r="B1391" s="33" t="s">
        <v>3379</v>
      </c>
      <c r="C1391" s="113" t="s">
        <v>5507</v>
      </c>
      <c r="D1391" s="114" t="s">
        <v>4413</v>
      </c>
      <c r="E1391" s="28">
        <v>160</v>
      </c>
      <c r="F1391" s="99"/>
      <c r="G1391" s="97">
        <f t="shared" si="33"/>
        <v>0</v>
      </c>
      <c r="H1391" s="161" t="s">
        <v>615</v>
      </c>
    </row>
    <row r="1392" spans="1:8" s="52" customFormat="1" ht="12">
      <c r="A1392" s="66">
        <v>1191</v>
      </c>
      <c r="B1392" s="33" t="s">
        <v>3380</v>
      </c>
      <c r="C1392" s="113" t="s">
        <v>5508</v>
      </c>
      <c r="D1392" s="114" t="s">
        <v>4413</v>
      </c>
      <c r="E1392" s="28">
        <v>110</v>
      </c>
      <c r="F1392" s="99"/>
      <c r="G1392" s="97">
        <f t="shared" si="33"/>
        <v>0</v>
      </c>
      <c r="H1392" s="161" t="s">
        <v>615</v>
      </c>
    </row>
    <row r="1393" spans="1:8" s="52" customFormat="1" ht="12">
      <c r="A1393" s="66">
        <v>1192</v>
      </c>
      <c r="B1393" s="33" t="s">
        <v>3381</v>
      </c>
      <c r="C1393" s="113" t="s">
        <v>5509</v>
      </c>
      <c r="D1393" s="114" t="s">
        <v>4413</v>
      </c>
      <c r="E1393" s="28">
        <v>94</v>
      </c>
      <c r="F1393" s="99"/>
      <c r="G1393" s="97">
        <f t="shared" si="33"/>
        <v>0</v>
      </c>
      <c r="H1393" s="161" t="s">
        <v>615</v>
      </c>
    </row>
    <row r="1394" spans="1:8" s="52" customFormat="1" ht="12">
      <c r="A1394" s="66">
        <v>1193</v>
      </c>
      <c r="B1394" s="33" t="s">
        <v>3382</v>
      </c>
      <c r="C1394" s="113" t="s">
        <v>5510</v>
      </c>
      <c r="D1394" s="114" t="s">
        <v>4413</v>
      </c>
      <c r="E1394" s="28">
        <v>146</v>
      </c>
      <c r="F1394" s="99"/>
      <c r="G1394" s="97">
        <f t="shared" si="33"/>
        <v>0</v>
      </c>
      <c r="H1394" s="161" t="s">
        <v>615</v>
      </c>
    </row>
    <row r="1395" spans="1:8" s="52" customFormat="1" ht="24">
      <c r="A1395" s="66">
        <v>1194</v>
      </c>
      <c r="B1395" s="33" t="s">
        <v>3383</v>
      </c>
      <c r="C1395" s="113" t="s">
        <v>5511</v>
      </c>
      <c r="D1395" s="114" t="s">
        <v>4413</v>
      </c>
      <c r="E1395" s="28">
        <v>119</v>
      </c>
      <c r="F1395" s="99"/>
      <c r="G1395" s="97">
        <f t="shared" si="33"/>
        <v>0</v>
      </c>
      <c r="H1395" s="161" t="s">
        <v>615</v>
      </c>
    </row>
    <row r="1396" spans="1:8" s="52" customFormat="1" ht="24">
      <c r="A1396" s="66">
        <v>1195</v>
      </c>
      <c r="B1396" s="33" t="s">
        <v>3384</v>
      </c>
      <c r="C1396" s="113" t="s">
        <v>5512</v>
      </c>
      <c r="D1396" s="114" t="s">
        <v>4413</v>
      </c>
      <c r="E1396" s="28">
        <v>328</v>
      </c>
      <c r="F1396" s="99"/>
      <c r="G1396" s="97">
        <f t="shared" si="33"/>
        <v>0</v>
      </c>
      <c r="H1396" s="161" t="s">
        <v>615</v>
      </c>
    </row>
    <row r="1397" spans="1:8" s="52" customFormat="1" ht="12">
      <c r="A1397" s="66">
        <v>1196</v>
      </c>
      <c r="B1397" s="33" t="s">
        <v>3385</v>
      </c>
      <c r="C1397" s="113" t="s">
        <v>5513</v>
      </c>
      <c r="D1397" s="114" t="s">
        <v>4413</v>
      </c>
      <c r="E1397" s="28">
        <v>1850</v>
      </c>
      <c r="F1397" s="99"/>
      <c r="G1397" s="97">
        <f t="shared" si="33"/>
        <v>0</v>
      </c>
      <c r="H1397" s="161" t="s">
        <v>615</v>
      </c>
    </row>
    <row r="1398" spans="1:8" s="52" customFormat="1" ht="24">
      <c r="A1398" s="66">
        <v>1197</v>
      </c>
      <c r="B1398" s="33" t="s">
        <v>3386</v>
      </c>
      <c r="C1398" s="113" t="s">
        <v>5514</v>
      </c>
      <c r="D1398" s="114" t="s">
        <v>4413</v>
      </c>
      <c r="E1398" s="28">
        <v>1794</v>
      </c>
      <c r="F1398" s="99"/>
      <c r="G1398" s="97">
        <f t="shared" si="33"/>
        <v>0</v>
      </c>
      <c r="H1398" s="161" t="s">
        <v>615</v>
      </c>
    </row>
    <row r="1399" spans="1:8" s="52" customFormat="1" ht="24">
      <c r="A1399" s="66">
        <v>1198</v>
      </c>
      <c r="B1399" s="33" t="s">
        <v>3387</v>
      </c>
      <c r="C1399" s="113" t="s">
        <v>5515</v>
      </c>
      <c r="D1399" s="114" t="s">
        <v>4413</v>
      </c>
      <c r="E1399" s="28">
        <v>996</v>
      </c>
      <c r="F1399" s="99"/>
      <c r="G1399" s="97">
        <f t="shared" si="33"/>
        <v>0</v>
      </c>
      <c r="H1399" s="161" t="s">
        <v>615</v>
      </c>
    </row>
    <row r="1400" spans="1:8" s="52" customFormat="1" ht="24">
      <c r="A1400" s="66">
        <v>1199</v>
      </c>
      <c r="B1400" s="33" t="s">
        <v>3388</v>
      </c>
      <c r="C1400" s="113" t="s">
        <v>5516</v>
      </c>
      <c r="D1400" s="114" t="s">
        <v>4413</v>
      </c>
      <c r="E1400" s="28">
        <v>984</v>
      </c>
      <c r="F1400" s="99"/>
      <c r="G1400" s="97">
        <f t="shared" si="33"/>
        <v>0</v>
      </c>
      <c r="H1400" s="161" t="s">
        <v>615</v>
      </c>
    </row>
    <row r="1401" spans="1:8" s="52" customFormat="1" ht="12">
      <c r="A1401" s="66">
        <v>1200</v>
      </c>
      <c r="B1401" s="33" t="s">
        <v>3389</v>
      </c>
      <c r="C1401" s="113" t="s">
        <v>5517</v>
      </c>
      <c r="D1401" s="114" t="s">
        <v>4413</v>
      </c>
      <c r="E1401" s="28">
        <v>380</v>
      </c>
      <c r="F1401" s="99"/>
      <c r="G1401" s="97">
        <f t="shared" si="33"/>
        <v>0</v>
      </c>
      <c r="H1401" s="161" t="s">
        <v>615</v>
      </c>
    </row>
    <row r="1402" spans="1:8" s="52" customFormat="1" ht="12">
      <c r="A1402" s="66">
        <v>1201</v>
      </c>
      <c r="B1402" s="33" t="s">
        <v>3390</v>
      </c>
      <c r="C1402" s="113" t="s">
        <v>5518</v>
      </c>
      <c r="D1402" s="114" t="s">
        <v>4413</v>
      </c>
      <c r="E1402" s="28">
        <v>450</v>
      </c>
      <c r="F1402" s="99"/>
      <c r="G1402" s="97">
        <f t="shared" si="33"/>
        <v>0</v>
      </c>
      <c r="H1402" s="161" t="s">
        <v>615</v>
      </c>
    </row>
    <row r="1403" spans="1:8" s="52" customFormat="1" ht="24">
      <c r="A1403" s="66">
        <v>1202</v>
      </c>
      <c r="B1403" s="33" t="s">
        <v>3391</v>
      </c>
      <c r="C1403" s="113" t="s">
        <v>5519</v>
      </c>
      <c r="D1403" s="114" t="s">
        <v>4413</v>
      </c>
      <c r="E1403" s="28">
        <v>600</v>
      </c>
      <c r="F1403" s="99"/>
      <c r="G1403" s="97">
        <f t="shared" si="33"/>
        <v>0</v>
      </c>
      <c r="H1403" s="161" t="s">
        <v>615</v>
      </c>
    </row>
    <row r="1404" spans="1:8" s="52" customFormat="1" ht="24">
      <c r="A1404" s="66">
        <v>1203</v>
      </c>
      <c r="B1404" s="33" t="s">
        <v>3392</v>
      </c>
      <c r="C1404" s="113" t="s">
        <v>5520</v>
      </c>
      <c r="D1404" s="114" t="s">
        <v>4413</v>
      </c>
      <c r="E1404" s="28">
        <v>1240</v>
      </c>
      <c r="F1404" s="99"/>
      <c r="G1404" s="97">
        <f t="shared" si="33"/>
        <v>0</v>
      </c>
      <c r="H1404" s="161" t="s">
        <v>615</v>
      </c>
    </row>
    <row r="1405" spans="1:8" s="52" customFormat="1" ht="12">
      <c r="A1405" s="66">
        <v>1204</v>
      </c>
      <c r="B1405" s="33" t="s">
        <v>3393</v>
      </c>
      <c r="C1405" s="113" t="s">
        <v>5521</v>
      </c>
      <c r="D1405" s="114" t="s">
        <v>4413</v>
      </c>
      <c r="E1405" s="28">
        <v>45</v>
      </c>
      <c r="F1405" s="99"/>
      <c r="G1405" s="97">
        <f t="shared" si="33"/>
        <v>0</v>
      </c>
      <c r="H1405" s="161" t="s">
        <v>615</v>
      </c>
    </row>
    <row r="1406" spans="1:8" s="52" customFormat="1" ht="12">
      <c r="A1406" s="66">
        <v>1205</v>
      </c>
      <c r="B1406" s="33" t="s">
        <v>3394</v>
      </c>
      <c r="C1406" s="113" t="s">
        <v>5522</v>
      </c>
      <c r="D1406" s="114" t="s">
        <v>3841</v>
      </c>
      <c r="E1406" s="28">
        <v>14</v>
      </c>
      <c r="F1406" s="99"/>
      <c r="G1406" s="97">
        <f t="shared" si="33"/>
        <v>0</v>
      </c>
      <c r="H1406" s="161" t="s">
        <v>615</v>
      </c>
    </row>
    <row r="1407" spans="1:8" s="52" customFormat="1" ht="12">
      <c r="A1407" s="66">
        <v>1206</v>
      </c>
      <c r="B1407" s="33" t="s">
        <v>3395</v>
      </c>
      <c r="C1407" s="113" t="s">
        <v>5523</v>
      </c>
      <c r="D1407" s="114" t="s">
        <v>3841</v>
      </c>
      <c r="E1407" s="28">
        <v>4</v>
      </c>
      <c r="F1407" s="99"/>
      <c r="G1407" s="97">
        <f t="shared" si="33"/>
        <v>0</v>
      </c>
      <c r="H1407" s="161" t="s">
        <v>615</v>
      </c>
    </row>
    <row r="1408" spans="1:8" s="52" customFormat="1" ht="12">
      <c r="A1408" s="66">
        <v>1207</v>
      </c>
      <c r="B1408" s="33" t="s">
        <v>3396</v>
      </c>
      <c r="C1408" s="113" t="s">
        <v>5524</v>
      </c>
      <c r="D1408" s="114" t="s">
        <v>3841</v>
      </c>
      <c r="E1408" s="28">
        <v>3</v>
      </c>
      <c r="F1408" s="99"/>
      <c r="G1408" s="97">
        <f t="shared" si="33"/>
        <v>0</v>
      </c>
      <c r="H1408" s="161" t="s">
        <v>615</v>
      </c>
    </row>
    <row r="1409" spans="1:8" s="52" customFormat="1" ht="12">
      <c r="A1409" s="66">
        <v>1208</v>
      </c>
      <c r="B1409" s="33" t="s">
        <v>3397</v>
      </c>
      <c r="C1409" s="113" t="s">
        <v>5525</v>
      </c>
      <c r="D1409" s="114" t="s">
        <v>3841</v>
      </c>
      <c r="E1409" s="28">
        <v>16</v>
      </c>
      <c r="F1409" s="99"/>
      <c r="G1409" s="97">
        <f t="shared" si="33"/>
        <v>0</v>
      </c>
      <c r="H1409" s="161" t="s">
        <v>615</v>
      </c>
    </row>
    <row r="1410" spans="1:8" s="52" customFormat="1" ht="12">
      <c r="A1410" s="66">
        <v>1209</v>
      </c>
      <c r="B1410" s="33" t="s">
        <v>3398</v>
      </c>
      <c r="C1410" s="113" t="s">
        <v>5526</v>
      </c>
      <c r="D1410" s="114" t="s">
        <v>3841</v>
      </c>
      <c r="E1410" s="28">
        <v>8</v>
      </c>
      <c r="F1410" s="99"/>
      <c r="G1410" s="97">
        <f t="shared" si="33"/>
        <v>0</v>
      </c>
      <c r="H1410" s="161" t="s">
        <v>615</v>
      </c>
    </row>
    <row r="1411" spans="1:8" s="52" customFormat="1" ht="12">
      <c r="A1411" s="66">
        <v>1210</v>
      </c>
      <c r="B1411" s="33" t="s">
        <v>3399</v>
      </c>
      <c r="C1411" s="113" t="s">
        <v>5527</v>
      </c>
      <c r="D1411" s="114" t="s">
        <v>4413</v>
      </c>
      <c r="E1411" s="28">
        <v>1682</v>
      </c>
      <c r="F1411" s="99"/>
      <c r="G1411" s="97">
        <f t="shared" si="33"/>
        <v>0</v>
      </c>
      <c r="H1411" s="161" t="s">
        <v>615</v>
      </c>
    </row>
    <row r="1412" spans="1:8" s="52" customFormat="1" ht="12">
      <c r="A1412" s="66">
        <v>1211</v>
      </c>
      <c r="B1412" s="33" t="s">
        <v>3400</v>
      </c>
      <c r="C1412" s="113" t="s">
        <v>5528</v>
      </c>
      <c r="D1412" s="114" t="s">
        <v>4413</v>
      </c>
      <c r="E1412" s="28">
        <v>2139</v>
      </c>
      <c r="F1412" s="99"/>
      <c r="G1412" s="97">
        <f t="shared" si="33"/>
        <v>0</v>
      </c>
      <c r="H1412" s="161" t="s">
        <v>615</v>
      </c>
    </row>
    <row r="1413" spans="1:8" s="52" customFormat="1" ht="12">
      <c r="A1413" s="66">
        <v>1212</v>
      </c>
      <c r="B1413" s="33" t="s">
        <v>3401</v>
      </c>
      <c r="C1413" s="113" t="s">
        <v>5529</v>
      </c>
      <c r="D1413" s="114" t="s">
        <v>4413</v>
      </c>
      <c r="E1413" s="28">
        <v>500</v>
      </c>
      <c r="F1413" s="99"/>
      <c r="G1413" s="97">
        <f t="shared" si="33"/>
        <v>0</v>
      </c>
      <c r="H1413" s="161" t="s">
        <v>615</v>
      </c>
    </row>
    <row r="1414" spans="1:8" s="52" customFormat="1" ht="12">
      <c r="A1414" s="66">
        <v>1213</v>
      </c>
      <c r="B1414" s="33" t="s">
        <v>3402</v>
      </c>
      <c r="C1414" s="113" t="s">
        <v>5530</v>
      </c>
      <c r="D1414" s="114" t="s">
        <v>4413</v>
      </c>
      <c r="E1414" s="28">
        <v>300</v>
      </c>
      <c r="F1414" s="99"/>
      <c r="G1414" s="97">
        <f t="shared" si="33"/>
        <v>0</v>
      </c>
      <c r="H1414" s="161" t="s">
        <v>615</v>
      </c>
    </row>
    <row r="1415" spans="1:8" s="52" customFormat="1" ht="12">
      <c r="A1415" s="66">
        <v>1214</v>
      </c>
      <c r="B1415" s="33" t="s">
        <v>3403</v>
      </c>
      <c r="C1415" s="113" t="s">
        <v>5527</v>
      </c>
      <c r="D1415" s="114" t="s">
        <v>4413</v>
      </c>
      <c r="E1415" s="28">
        <v>1508</v>
      </c>
      <c r="F1415" s="99"/>
      <c r="G1415" s="97">
        <f aca="true" t="shared" si="34" ref="G1415:G1478">SUM(E1415*F1415)</f>
        <v>0</v>
      </c>
      <c r="H1415" s="161" t="s">
        <v>615</v>
      </c>
    </row>
    <row r="1416" spans="1:8" s="52" customFormat="1" ht="12">
      <c r="A1416" s="66">
        <v>1215</v>
      </c>
      <c r="B1416" s="33" t="s">
        <v>3404</v>
      </c>
      <c r="C1416" s="113" t="s">
        <v>5528</v>
      </c>
      <c r="D1416" s="114" t="s">
        <v>4413</v>
      </c>
      <c r="E1416" s="28">
        <v>1943</v>
      </c>
      <c r="F1416" s="99"/>
      <c r="G1416" s="97">
        <f t="shared" si="34"/>
        <v>0</v>
      </c>
      <c r="H1416" s="161" t="s">
        <v>615</v>
      </c>
    </row>
    <row r="1417" spans="1:8" s="52" customFormat="1" ht="12">
      <c r="A1417" s="66">
        <v>1216</v>
      </c>
      <c r="B1417" s="33" t="s">
        <v>3405</v>
      </c>
      <c r="C1417" s="113" t="s">
        <v>5529</v>
      </c>
      <c r="D1417" s="114" t="s">
        <v>4413</v>
      </c>
      <c r="E1417" s="28">
        <v>340</v>
      </c>
      <c r="F1417" s="99"/>
      <c r="G1417" s="97">
        <f t="shared" si="34"/>
        <v>0</v>
      </c>
      <c r="H1417" s="161" t="s">
        <v>615</v>
      </c>
    </row>
    <row r="1418" spans="1:8" s="52" customFormat="1" ht="24">
      <c r="A1418" s="66">
        <v>1217</v>
      </c>
      <c r="B1418" s="33" t="s">
        <v>3406</v>
      </c>
      <c r="C1418" s="113" t="s">
        <v>5531</v>
      </c>
      <c r="D1418" s="114" t="s">
        <v>4413</v>
      </c>
      <c r="E1418" s="28">
        <v>221</v>
      </c>
      <c r="F1418" s="99"/>
      <c r="G1418" s="97">
        <f t="shared" si="34"/>
        <v>0</v>
      </c>
      <c r="H1418" s="161" t="s">
        <v>615</v>
      </c>
    </row>
    <row r="1419" spans="1:8" s="52" customFormat="1" ht="24">
      <c r="A1419" s="66">
        <v>1218</v>
      </c>
      <c r="B1419" s="33" t="s">
        <v>3407</v>
      </c>
      <c r="C1419" s="113" t="s">
        <v>5532</v>
      </c>
      <c r="D1419" s="114" t="s">
        <v>4413</v>
      </c>
      <c r="E1419" s="28">
        <v>103</v>
      </c>
      <c r="F1419" s="99"/>
      <c r="G1419" s="97">
        <f t="shared" si="34"/>
        <v>0</v>
      </c>
      <c r="H1419" s="161" t="s">
        <v>615</v>
      </c>
    </row>
    <row r="1420" spans="1:8" s="52" customFormat="1" ht="24">
      <c r="A1420" s="66">
        <v>1219</v>
      </c>
      <c r="B1420" s="33" t="s">
        <v>3408</v>
      </c>
      <c r="C1420" s="113" t="s">
        <v>5533</v>
      </c>
      <c r="D1420" s="114" t="s">
        <v>4413</v>
      </c>
      <c r="E1420" s="28">
        <v>25</v>
      </c>
      <c r="F1420" s="99"/>
      <c r="G1420" s="97">
        <f t="shared" si="34"/>
        <v>0</v>
      </c>
      <c r="H1420" s="161" t="s">
        <v>615</v>
      </c>
    </row>
    <row r="1421" spans="1:8" s="52" customFormat="1" ht="24">
      <c r="A1421" s="66">
        <v>1220</v>
      </c>
      <c r="B1421" s="33" t="s">
        <v>3409</v>
      </c>
      <c r="C1421" s="113" t="s">
        <v>5534</v>
      </c>
      <c r="D1421" s="114" t="s">
        <v>4413</v>
      </c>
      <c r="E1421" s="28">
        <v>25</v>
      </c>
      <c r="F1421" s="99"/>
      <c r="G1421" s="97">
        <f t="shared" si="34"/>
        <v>0</v>
      </c>
      <c r="H1421" s="161" t="s">
        <v>615</v>
      </c>
    </row>
    <row r="1422" spans="1:8" s="52" customFormat="1" ht="24">
      <c r="A1422" s="66">
        <v>1221</v>
      </c>
      <c r="B1422" s="33" t="s">
        <v>3410</v>
      </c>
      <c r="C1422" s="113" t="s">
        <v>5535</v>
      </c>
      <c r="D1422" s="114" t="s">
        <v>4413</v>
      </c>
      <c r="E1422" s="28">
        <v>50</v>
      </c>
      <c r="F1422" s="99"/>
      <c r="G1422" s="97">
        <f t="shared" si="34"/>
        <v>0</v>
      </c>
      <c r="H1422" s="161" t="s">
        <v>615</v>
      </c>
    </row>
    <row r="1423" spans="1:8" s="52" customFormat="1" ht="24">
      <c r="A1423" s="66">
        <v>1222</v>
      </c>
      <c r="B1423" s="33" t="s">
        <v>3411</v>
      </c>
      <c r="C1423" s="113" t="s">
        <v>5536</v>
      </c>
      <c r="D1423" s="114" t="s">
        <v>4413</v>
      </c>
      <c r="E1423" s="28">
        <v>40</v>
      </c>
      <c r="F1423" s="99"/>
      <c r="G1423" s="97">
        <f t="shared" si="34"/>
        <v>0</v>
      </c>
      <c r="H1423" s="161" t="s">
        <v>615</v>
      </c>
    </row>
    <row r="1424" spans="1:8" s="52" customFormat="1" ht="24">
      <c r="A1424" s="66">
        <v>1223</v>
      </c>
      <c r="B1424" s="33" t="s">
        <v>3412</v>
      </c>
      <c r="C1424" s="113" t="s">
        <v>5537</v>
      </c>
      <c r="D1424" s="114" t="s">
        <v>4413</v>
      </c>
      <c r="E1424" s="28">
        <v>25</v>
      </c>
      <c r="F1424" s="99"/>
      <c r="G1424" s="97">
        <f t="shared" si="34"/>
        <v>0</v>
      </c>
      <c r="H1424" s="161" t="s">
        <v>615</v>
      </c>
    </row>
    <row r="1425" spans="1:8" s="52" customFormat="1" ht="24">
      <c r="A1425" s="66">
        <v>1224</v>
      </c>
      <c r="B1425" s="33" t="s">
        <v>3413</v>
      </c>
      <c r="C1425" s="113" t="s">
        <v>5538</v>
      </c>
      <c r="D1425" s="114" t="s">
        <v>4413</v>
      </c>
      <c r="E1425" s="28">
        <v>15</v>
      </c>
      <c r="F1425" s="99"/>
      <c r="G1425" s="97">
        <f t="shared" si="34"/>
        <v>0</v>
      </c>
      <c r="H1425" s="161" t="s">
        <v>615</v>
      </c>
    </row>
    <row r="1426" spans="1:8" s="52" customFormat="1" ht="24">
      <c r="A1426" s="66">
        <v>1225</v>
      </c>
      <c r="B1426" s="33" t="s">
        <v>3414</v>
      </c>
      <c r="C1426" s="113" t="s">
        <v>5539</v>
      </c>
      <c r="D1426" s="114" t="s">
        <v>4413</v>
      </c>
      <c r="E1426" s="28">
        <v>15</v>
      </c>
      <c r="F1426" s="99"/>
      <c r="G1426" s="97">
        <f t="shared" si="34"/>
        <v>0</v>
      </c>
      <c r="H1426" s="161" t="s">
        <v>615</v>
      </c>
    </row>
    <row r="1427" spans="1:8" s="52" customFormat="1" ht="24">
      <c r="A1427" s="66">
        <v>1226</v>
      </c>
      <c r="B1427" s="33" t="s">
        <v>3415</v>
      </c>
      <c r="C1427" s="113" t="s">
        <v>5540</v>
      </c>
      <c r="D1427" s="114" t="s">
        <v>4413</v>
      </c>
      <c r="E1427" s="28">
        <v>15</v>
      </c>
      <c r="F1427" s="99"/>
      <c r="G1427" s="97">
        <f t="shared" si="34"/>
        <v>0</v>
      </c>
      <c r="H1427" s="161" t="s">
        <v>615</v>
      </c>
    </row>
    <row r="1428" spans="1:8" s="52" customFormat="1" ht="12">
      <c r="A1428" s="66">
        <v>1227</v>
      </c>
      <c r="B1428" s="33" t="s">
        <v>3416</v>
      </c>
      <c r="C1428" s="113" t="s">
        <v>5541</v>
      </c>
      <c r="D1428" s="114" t="s">
        <v>4413</v>
      </c>
      <c r="E1428" s="28">
        <v>25</v>
      </c>
      <c r="F1428" s="99"/>
      <c r="G1428" s="97">
        <f t="shared" si="34"/>
        <v>0</v>
      </c>
      <c r="H1428" s="161" t="s">
        <v>615</v>
      </c>
    </row>
    <row r="1429" spans="1:8" s="52" customFormat="1" ht="12">
      <c r="A1429" s="66">
        <v>1228</v>
      </c>
      <c r="B1429" s="33" t="s">
        <v>3417</v>
      </c>
      <c r="C1429" s="113" t="s">
        <v>5542</v>
      </c>
      <c r="D1429" s="114" t="s">
        <v>4413</v>
      </c>
      <c r="E1429" s="28">
        <v>25</v>
      </c>
      <c r="F1429" s="99"/>
      <c r="G1429" s="97">
        <f t="shared" si="34"/>
        <v>0</v>
      </c>
      <c r="H1429" s="161" t="s">
        <v>615</v>
      </c>
    </row>
    <row r="1430" spans="1:8" s="52" customFormat="1" ht="12">
      <c r="A1430" s="66">
        <v>1229</v>
      </c>
      <c r="B1430" s="33" t="s">
        <v>3418</v>
      </c>
      <c r="C1430" s="113" t="s">
        <v>5543</v>
      </c>
      <c r="D1430" s="114" t="s">
        <v>4413</v>
      </c>
      <c r="E1430" s="28">
        <v>25</v>
      </c>
      <c r="F1430" s="99"/>
      <c r="G1430" s="97">
        <f t="shared" si="34"/>
        <v>0</v>
      </c>
      <c r="H1430" s="161" t="s">
        <v>615</v>
      </c>
    </row>
    <row r="1431" spans="1:8" s="52" customFormat="1" ht="12">
      <c r="A1431" s="66">
        <v>1230</v>
      </c>
      <c r="B1431" s="33" t="s">
        <v>3419</v>
      </c>
      <c r="C1431" s="113" t="s">
        <v>5544</v>
      </c>
      <c r="D1431" s="114" t="s">
        <v>4413</v>
      </c>
      <c r="E1431" s="28">
        <v>15</v>
      </c>
      <c r="F1431" s="99"/>
      <c r="G1431" s="97">
        <f t="shared" si="34"/>
        <v>0</v>
      </c>
      <c r="H1431" s="161" t="s">
        <v>615</v>
      </c>
    </row>
    <row r="1432" spans="1:8" s="52" customFormat="1" ht="12">
      <c r="A1432" s="66">
        <v>1231</v>
      </c>
      <c r="B1432" s="33" t="s">
        <v>3420</v>
      </c>
      <c r="C1432" s="113" t="s">
        <v>5545</v>
      </c>
      <c r="D1432" s="114" t="s">
        <v>4413</v>
      </c>
      <c r="E1432" s="28">
        <v>12</v>
      </c>
      <c r="F1432" s="99"/>
      <c r="G1432" s="97">
        <f t="shared" si="34"/>
        <v>0</v>
      </c>
      <c r="H1432" s="161" t="s">
        <v>615</v>
      </c>
    </row>
    <row r="1433" spans="1:8" s="52" customFormat="1" ht="12">
      <c r="A1433" s="66">
        <v>1232</v>
      </c>
      <c r="B1433" s="33" t="s">
        <v>3421</v>
      </c>
      <c r="C1433" s="113" t="s">
        <v>5546</v>
      </c>
      <c r="D1433" s="114" t="s">
        <v>4413</v>
      </c>
      <c r="E1433" s="28">
        <v>10</v>
      </c>
      <c r="F1433" s="99"/>
      <c r="G1433" s="97">
        <f t="shared" si="34"/>
        <v>0</v>
      </c>
      <c r="H1433" s="161" t="s">
        <v>615</v>
      </c>
    </row>
    <row r="1434" spans="1:8" s="52" customFormat="1" ht="12">
      <c r="A1434" s="66">
        <v>1233</v>
      </c>
      <c r="B1434" s="33" t="s">
        <v>3422</v>
      </c>
      <c r="C1434" s="113" t="s">
        <v>5547</v>
      </c>
      <c r="D1434" s="114" t="s">
        <v>4413</v>
      </c>
      <c r="E1434" s="28">
        <v>8</v>
      </c>
      <c r="F1434" s="99"/>
      <c r="G1434" s="97">
        <f t="shared" si="34"/>
        <v>0</v>
      </c>
      <c r="H1434" s="161" t="s">
        <v>615</v>
      </c>
    </row>
    <row r="1435" spans="1:8" s="52" customFormat="1" ht="24">
      <c r="A1435" s="66">
        <v>1234</v>
      </c>
      <c r="B1435" s="33" t="s">
        <v>3423</v>
      </c>
      <c r="C1435" s="113" t="s">
        <v>5548</v>
      </c>
      <c r="D1435" s="114" t="s">
        <v>4413</v>
      </c>
      <c r="E1435" s="28">
        <v>1217</v>
      </c>
      <c r="F1435" s="99"/>
      <c r="G1435" s="97">
        <f t="shared" si="34"/>
        <v>0</v>
      </c>
      <c r="H1435" s="161" t="s">
        <v>615</v>
      </c>
    </row>
    <row r="1436" spans="1:8" s="52" customFormat="1" ht="24">
      <c r="A1436" s="66">
        <v>1235</v>
      </c>
      <c r="B1436" s="33" t="s">
        <v>3424</v>
      </c>
      <c r="C1436" s="113" t="s">
        <v>5549</v>
      </c>
      <c r="D1436" s="114" t="s">
        <v>4413</v>
      </c>
      <c r="E1436" s="28">
        <v>537</v>
      </c>
      <c r="F1436" s="99"/>
      <c r="G1436" s="97">
        <f t="shared" si="34"/>
        <v>0</v>
      </c>
      <c r="H1436" s="161" t="s">
        <v>615</v>
      </c>
    </row>
    <row r="1437" spans="1:8" s="52" customFormat="1" ht="24">
      <c r="A1437" s="66">
        <v>1236</v>
      </c>
      <c r="B1437" s="33" t="s">
        <v>3425</v>
      </c>
      <c r="C1437" s="113" t="s">
        <v>5550</v>
      </c>
      <c r="D1437" s="114" t="s">
        <v>4413</v>
      </c>
      <c r="E1437" s="28">
        <v>375</v>
      </c>
      <c r="F1437" s="99"/>
      <c r="G1437" s="97">
        <f t="shared" si="34"/>
        <v>0</v>
      </c>
      <c r="H1437" s="161" t="s">
        <v>615</v>
      </c>
    </row>
    <row r="1438" spans="1:8" s="52" customFormat="1" ht="24">
      <c r="A1438" s="66">
        <v>1237</v>
      </c>
      <c r="B1438" s="33" t="s">
        <v>3426</v>
      </c>
      <c r="C1438" s="113" t="s">
        <v>5551</v>
      </c>
      <c r="D1438" s="114" t="s">
        <v>4413</v>
      </c>
      <c r="E1438" s="28">
        <v>75</v>
      </c>
      <c r="F1438" s="99"/>
      <c r="G1438" s="97">
        <f t="shared" si="34"/>
        <v>0</v>
      </c>
      <c r="H1438" s="161" t="s">
        <v>615</v>
      </c>
    </row>
    <row r="1439" spans="1:8" s="52" customFormat="1" ht="24">
      <c r="A1439" s="66">
        <v>1238</v>
      </c>
      <c r="B1439" s="33" t="s">
        <v>3427</v>
      </c>
      <c r="C1439" s="113" t="s">
        <v>5552</v>
      </c>
      <c r="D1439" s="114" t="s">
        <v>4413</v>
      </c>
      <c r="E1439" s="28">
        <v>6</v>
      </c>
      <c r="F1439" s="99"/>
      <c r="G1439" s="97">
        <f t="shared" si="34"/>
        <v>0</v>
      </c>
      <c r="H1439" s="161" t="s">
        <v>615</v>
      </c>
    </row>
    <row r="1440" spans="1:8" s="52" customFormat="1" ht="24">
      <c r="A1440" s="66">
        <v>1239</v>
      </c>
      <c r="B1440" s="33" t="s">
        <v>3428</v>
      </c>
      <c r="C1440" s="113" t="s">
        <v>5553</v>
      </c>
      <c r="D1440" s="114" t="s">
        <v>4413</v>
      </c>
      <c r="E1440" s="28">
        <v>205</v>
      </c>
      <c r="F1440" s="99"/>
      <c r="G1440" s="97">
        <f t="shared" si="34"/>
        <v>0</v>
      </c>
      <c r="H1440" s="161" t="s">
        <v>615</v>
      </c>
    </row>
    <row r="1441" spans="1:8" s="52" customFormat="1" ht="24">
      <c r="A1441" s="66">
        <v>1240</v>
      </c>
      <c r="B1441" s="33" t="s">
        <v>3429</v>
      </c>
      <c r="C1441" s="113" t="s">
        <v>5554</v>
      </c>
      <c r="D1441" s="114" t="s">
        <v>4413</v>
      </c>
      <c r="E1441" s="28">
        <v>340</v>
      </c>
      <c r="F1441" s="99"/>
      <c r="G1441" s="97">
        <f t="shared" si="34"/>
        <v>0</v>
      </c>
      <c r="H1441" s="161" t="s">
        <v>615</v>
      </c>
    </row>
    <row r="1442" spans="1:8" s="52" customFormat="1" ht="24">
      <c r="A1442" s="66">
        <v>1241</v>
      </c>
      <c r="B1442" s="33" t="s">
        <v>3430</v>
      </c>
      <c r="C1442" s="113" t="s">
        <v>5555</v>
      </c>
      <c r="D1442" s="114" t="s">
        <v>4413</v>
      </c>
      <c r="E1442" s="28">
        <v>163</v>
      </c>
      <c r="F1442" s="99"/>
      <c r="G1442" s="97">
        <f t="shared" si="34"/>
        <v>0</v>
      </c>
      <c r="H1442" s="161" t="s">
        <v>615</v>
      </c>
    </row>
    <row r="1443" spans="1:8" s="52" customFormat="1" ht="24">
      <c r="A1443" s="66">
        <v>1242</v>
      </c>
      <c r="B1443" s="33" t="s">
        <v>3431</v>
      </c>
      <c r="C1443" s="113" t="s">
        <v>5556</v>
      </c>
      <c r="D1443" s="114" t="s">
        <v>4413</v>
      </c>
      <c r="E1443" s="28">
        <v>296</v>
      </c>
      <c r="F1443" s="99"/>
      <c r="G1443" s="97">
        <f t="shared" si="34"/>
        <v>0</v>
      </c>
      <c r="H1443" s="161" t="s">
        <v>615</v>
      </c>
    </row>
    <row r="1444" spans="1:8" s="52" customFormat="1" ht="24">
      <c r="A1444" s="66">
        <v>1243</v>
      </c>
      <c r="B1444" s="33" t="s">
        <v>3432</v>
      </c>
      <c r="C1444" s="113" t="s">
        <v>5557</v>
      </c>
      <c r="D1444" s="114" t="s">
        <v>4413</v>
      </c>
      <c r="E1444" s="28">
        <v>419</v>
      </c>
      <c r="F1444" s="99"/>
      <c r="G1444" s="97">
        <f t="shared" si="34"/>
        <v>0</v>
      </c>
      <c r="H1444" s="161" t="s">
        <v>615</v>
      </c>
    </row>
    <row r="1445" spans="1:8" s="52" customFormat="1" ht="24">
      <c r="A1445" s="66">
        <v>1244</v>
      </c>
      <c r="B1445" s="33" t="s">
        <v>3433</v>
      </c>
      <c r="C1445" s="113" t="s">
        <v>5558</v>
      </c>
      <c r="D1445" s="114" t="s">
        <v>4413</v>
      </c>
      <c r="E1445" s="28">
        <v>12</v>
      </c>
      <c r="F1445" s="99"/>
      <c r="G1445" s="97">
        <f t="shared" si="34"/>
        <v>0</v>
      </c>
      <c r="H1445" s="161" t="s">
        <v>615</v>
      </c>
    </row>
    <row r="1446" spans="1:8" s="52" customFormat="1" ht="24">
      <c r="A1446" s="66">
        <v>1245</v>
      </c>
      <c r="B1446" s="33" t="s">
        <v>3434</v>
      </c>
      <c r="C1446" s="113" t="s">
        <v>5559</v>
      </c>
      <c r="D1446" s="114" t="s">
        <v>4413</v>
      </c>
      <c r="E1446" s="28">
        <v>15</v>
      </c>
      <c r="F1446" s="99"/>
      <c r="G1446" s="97">
        <f t="shared" si="34"/>
        <v>0</v>
      </c>
      <c r="H1446" s="161" t="s">
        <v>615</v>
      </c>
    </row>
    <row r="1447" spans="1:8" s="52" customFormat="1" ht="12">
      <c r="A1447" s="66">
        <v>1246</v>
      </c>
      <c r="B1447" s="33" t="s">
        <v>3435</v>
      </c>
      <c r="C1447" s="113" t="s">
        <v>5560</v>
      </c>
      <c r="D1447" s="114" t="s">
        <v>4413</v>
      </c>
      <c r="E1447" s="28">
        <v>9</v>
      </c>
      <c r="F1447" s="99"/>
      <c r="G1447" s="97">
        <f t="shared" si="34"/>
        <v>0</v>
      </c>
      <c r="H1447" s="161" t="s">
        <v>615</v>
      </c>
    </row>
    <row r="1448" spans="1:8" s="52" customFormat="1" ht="12">
      <c r="A1448" s="66">
        <v>1247</v>
      </c>
      <c r="B1448" s="33" t="s">
        <v>3436</v>
      </c>
      <c r="C1448" s="113" t="s">
        <v>5561</v>
      </c>
      <c r="D1448" s="114" t="s">
        <v>4413</v>
      </c>
      <c r="E1448" s="28">
        <v>9</v>
      </c>
      <c r="F1448" s="99"/>
      <c r="G1448" s="97">
        <f t="shared" si="34"/>
        <v>0</v>
      </c>
      <c r="H1448" s="161" t="s">
        <v>615</v>
      </c>
    </row>
    <row r="1449" spans="1:8" s="52" customFormat="1" ht="12">
      <c r="A1449" s="66">
        <v>1248</v>
      </c>
      <c r="B1449" s="33" t="s">
        <v>3437</v>
      </c>
      <c r="C1449" s="113" t="s">
        <v>5562</v>
      </c>
      <c r="D1449" s="114" t="s">
        <v>4413</v>
      </c>
      <c r="E1449" s="28">
        <v>6</v>
      </c>
      <c r="F1449" s="99"/>
      <c r="G1449" s="97">
        <f t="shared" si="34"/>
        <v>0</v>
      </c>
      <c r="H1449" s="161" t="s">
        <v>615</v>
      </c>
    </row>
    <row r="1450" spans="1:8" s="52" customFormat="1" ht="12">
      <c r="A1450" s="66">
        <v>1249</v>
      </c>
      <c r="B1450" s="33" t="s">
        <v>3438</v>
      </c>
      <c r="C1450" s="113" t="s">
        <v>5563</v>
      </c>
      <c r="D1450" s="114" t="s">
        <v>4413</v>
      </c>
      <c r="E1450" s="28">
        <v>4</v>
      </c>
      <c r="F1450" s="99"/>
      <c r="G1450" s="97">
        <f t="shared" si="34"/>
        <v>0</v>
      </c>
      <c r="H1450" s="161" t="s">
        <v>615</v>
      </c>
    </row>
    <row r="1451" spans="1:8" s="52" customFormat="1" ht="24">
      <c r="A1451" s="66">
        <v>1250</v>
      </c>
      <c r="B1451" s="33" t="s">
        <v>3439</v>
      </c>
      <c r="C1451" s="113" t="s">
        <v>5564</v>
      </c>
      <c r="D1451" s="114" t="s">
        <v>3841</v>
      </c>
      <c r="E1451" s="28">
        <v>12</v>
      </c>
      <c r="F1451" s="99"/>
      <c r="G1451" s="97">
        <f t="shared" si="34"/>
        <v>0</v>
      </c>
      <c r="H1451" s="161" t="s">
        <v>615</v>
      </c>
    </row>
    <row r="1452" spans="1:8" s="52" customFormat="1" ht="24">
      <c r="A1452" s="66">
        <v>1251</v>
      </c>
      <c r="B1452" s="33" t="s">
        <v>3440</v>
      </c>
      <c r="C1452" s="113" t="s">
        <v>5565</v>
      </c>
      <c r="D1452" s="114" t="s">
        <v>3841</v>
      </c>
      <c r="E1452" s="28">
        <v>45</v>
      </c>
      <c r="F1452" s="99"/>
      <c r="G1452" s="97">
        <f t="shared" si="34"/>
        <v>0</v>
      </c>
      <c r="H1452" s="161" t="s">
        <v>615</v>
      </c>
    </row>
    <row r="1453" spans="1:8" s="52" customFormat="1" ht="24">
      <c r="A1453" s="66">
        <v>1252</v>
      </c>
      <c r="B1453" s="33" t="s">
        <v>3441</v>
      </c>
      <c r="C1453" s="113" t="s">
        <v>5566</v>
      </c>
      <c r="D1453" s="114" t="s">
        <v>3841</v>
      </c>
      <c r="E1453" s="28">
        <v>20</v>
      </c>
      <c r="F1453" s="99"/>
      <c r="G1453" s="97">
        <f t="shared" si="34"/>
        <v>0</v>
      </c>
      <c r="H1453" s="161" t="s">
        <v>615</v>
      </c>
    </row>
    <row r="1454" spans="1:8" s="52" customFormat="1" ht="24">
      <c r="A1454" s="66">
        <v>1253</v>
      </c>
      <c r="B1454" s="33" t="s">
        <v>3442</v>
      </c>
      <c r="C1454" s="113" t="s">
        <v>5567</v>
      </c>
      <c r="D1454" s="114" t="s">
        <v>3841</v>
      </c>
      <c r="E1454" s="28">
        <v>79</v>
      </c>
      <c r="F1454" s="99"/>
      <c r="G1454" s="97">
        <f t="shared" si="34"/>
        <v>0</v>
      </c>
      <c r="H1454" s="161" t="s">
        <v>615</v>
      </c>
    </row>
    <row r="1455" spans="1:8" s="52" customFormat="1" ht="24">
      <c r="A1455" s="66">
        <v>1254</v>
      </c>
      <c r="B1455" s="33" t="s">
        <v>3443</v>
      </c>
      <c r="C1455" s="113" t="s">
        <v>5568</v>
      </c>
      <c r="D1455" s="114" t="s">
        <v>3841</v>
      </c>
      <c r="E1455" s="28">
        <v>32</v>
      </c>
      <c r="F1455" s="99"/>
      <c r="G1455" s="97">
        <f t="shared" si="34"/>
        <v>0</v>
      </c>
      <c r="H1455" s="161" t="s">
        <v>615</v>
      </c>
    </row>
    <row r="1456" spans="1:8" s="52" customFormat="1" ht="24">
      <c r="A1456" s="66">
        <v>1255</v>
      </c>
      <c r="B1456" s="33" t="s">
        <v>3444</v>
      </c>
      <c r="C1456" s="113" t="s">
        <v>5569</v>
      </c>
      <c r="D1456" s="114" t="s">
        <v>3841</v>
      </c>
      <c r="E1456" s="28">
        <v>18</v>
      </c>
      <c r="F1456" s="99"/>
      <c r="G1456" s="97">
        <f t="shared" si="34"/>
        <v>0</v>
      </c>
      <c r="H1456" s="161" t="s">
        <v>615</v>
      </c>
    </row>
    <row r="1457" spans="1:8" s="52" customFormat="1" ht="24">
      <c r="A1457" s="66">
        <v>1256</v>
      </c>
      <c r="B1457" s="33" t="s">
        <v>3445</v>
      </c>
      <c r="C1457" s="113" t="s">
        <v>5570</v>
      </c>
      <c r="D1457" s="114" t="s">
        <v>3841</v>
      </c>
      <c r="E1457" s="28">
        <v>6</v>
      </c>
      <c r="F1457" s="99"/>
      <c r="G1457" s="97">
        <f t="shared" si="34"/>
        <v>0</v>
      </c>
      <c r="H1457" s="161" t="s">
        <v>615</v>
      </c>
    </row>
    <row r="1458" spans="1:8" s="52" customFormat="1" ht="24">
      <c r="A1458" s="66">
        <v>1257</v>
      </c>
      <c r="B1458" s="33" t="s">
        <v>3446</v>
      </c>
      <c r="C1458" s="113" t="s">
        <v>5571</v>
      </c>
      <c r="D1458" s="114" t="s">
        <v>3841</v>
      </c>
      <c r="E1458" s="28">
        <v>4</v>
      </c>
      <c r="F1458" s="99"/>
      <c r="G1458" s="97">
        <f t="shared" si="34"/>
        <v>0</v>
      </c>
      <c r="H1458" s="161" t="s">
        <v>615</v>
      </c>
    </row>
    <row r="1459" spans="1:8" s="52" customFormat="1" ht="24">
      <c r="A1459" s="66">
        <v>1258</v>
      </c>
      <c r="B1459" s="33" t="s">
        <v>3447</v>
      </c>
      <c r="C1459" s="113" t="s">
        <v>5572</v>
      </c>
      <c r="D1459" s="114" t="s">
        <v>3841</v>
      </c>
      <c r="E1459" s="28">
        <v>7</v>
      </c>
      <c r="F1459" s="99"/>
      <c r="G1459" s="97">
        <f t="shared" si="34"/>
        <v>0</v>
      </c>
      <c r="H1459" s="161" t="s">
        <v>615</v>
      </c>
    </row>
    <row r="1460" spans="1:8" s="52" customFormat="1" ht="24">
      <c r="A1460" s="66">
        <v>1259</v>
      </c>
      <c r="B1460" s="33" t="s">
        <v>3448</v>
      </c>
      <c r="C1460" s="113" t="s">
        <v>5573</v>
      </c>
      <c r="D1460" s="114" t="s">
        <v>3841</v>
      </c>
      <c r="E1460" s="28">
        <v>9</v>
      </c>
      <c r="F1460" s="99"/>
      <c r="G1460" s="97">
        <f t="shared" si="34"/>
        <v>0</v>
      </c>
      <c r="H1460" s="161" t="s">
        <v>615</v>
      </c>
    </row>
    <row r="1461" spans="1:8" s="52" customFormat="1" ht="24">
      <c r="A1461" s="66">
        <v>1260</v>
      </c>
      <c r="B1461" s="33" t="s">
        <v>3449</v>
      </c>
      <c r="C1461" s="113" t="s">
        <v>5574</v>
      </c>
      <c r="D1461" s="114" t="s">
        <v>3841</v>
      </c>
      <c r="E1461" s="28">
        <v>3</v>
      </c>
      <c r="F1461" s="99"/>
      <c r="G1461" s="97">
        <f t="shared" si="34"/>
        <v>0</v>
      </c>
      <c r="H1461" s="161" t="s">
        <v>615</v>
      </c>
    </row>
    <row r="1462" spans="1:8" s="52" customFormat="1" ht="24">
      <c r="A1462" s="66">
        <v>1261</v>
      </c>
      <c r="B1462" s="33" t="s">
        <v>3450</v>
      </c>
      <c r="C1462" s="113" t="s">
        <v>5575</v>
      </c>
      <c r="D1462" s="114" t="s">
        <v>3841</v>
      </c>
      <c r="E1462" s="28">
        <v>3</v>
      </c>
      <c r="F1462" s="99"/>
      <c r="G1462" s="97">
        <f t="shared" si="34"/>
        <v>0</v>
      </c>
      <c r="H1462" s="161" t="s">
        <v>615</v>
      </c>
    </row>
    <row r="1463" spans="1:8" s="52" customFormat="1" ht="24">
      <c r="A1463" s="66">
        <v>1262</v>
      </c>
      <c r="B1463" s="33" t="s">
        <v>3451</v>
      </c>
      <c r="C1463" s="113" t="s">
        <v>5576</v>
      </c>
      <c r="D1463" s="114" t="s">
        <v>4413</v>
      </c>
      <c r="E1463" s="28">
        <v>431</v>
      </c>
      <c r="F1463" s="99"/>
      <c r="G1463" s="97">
        <f t="shared" si="34"/>
        <v>0</v>
      </c>
      <c r="H1463" s="161" t="s">
        <v>615</v>
      </c>
    </row>
    <row r="1464" spans="1:8" s="52" customFormat="1" ht="24">
      <c r="A1464" s="66">
        <v>1263</v>
      </c>
      <c r="B1464" s="33" t="s">
        <v>3452</v>
      </c>
      <c r="C1464" s="113" t="s">
        <v>5577</v>
      </c>
      <c r="D1464" s="114" t="s">
        <v>3841</v>
      </c>
      <c r="E1464" s="28">
        <v>72</v>
      </c>
      <c r="F1464" s="99"/>
      <c r="G1464" s="97">
        <f t="shared" si="34"/>
        <v>0</v>
      </c>
      <c r="H1464" s="161" t="s">
        <v>615</v>
      </c>
    </row>
    <row r="1465" spans="1:8" s="52" customFormat="1" ht="12">
      <c r="A1465" s="66">
        <v>1264</v>
      </c>
      <c r="B1465" s="33" t="s">
        <v>3453</v>
      </c>
      <c r="C1465" s="113" t="s">
        <v>5578</v>
      </c>
      <c r="D1465" s="114" t="s">
        <v>3841</v>
      </c>
      <c r="E1465" s="28">
        <v>30</v>
      </c>
      <c r="F1465" s="99"/>
      <c r="G1465" s="97">
        <f t="shared" si="34"/>
        <v>0</v>
      </c>
      <c r="H1465" s="161" t="s">
        <v>615</v>
      </c>
    </row>
    <row r="1466" spans="1:8" s="52" customFormat="1" ht="12">
      <c r="A1466" s="66">
        <v>1265</v>
      </c>
      <c r="B1466" s="33" t="s">
        <v>3454</v>
      </c>
      <c r="C1466" s="113" t="s">
        <v>5579</v>
      </c>
      <c r="D1466" s="114" t="s">
        <v>3841</v>
      </c>
      <c r="E1466" s="28">
        <v>46</v>
      </c>
      <c r="F1466" s="99"/>
      <c r="G1466" s="97">
        <f t="shared" si="34"/>
        <v>0</v>
      </c>
      <c r="H1466" s="161" t="s">
        <v>615</v>
      </c>
    </row>
    <row r="1467" spans="1:8" s="52" customFormat="1" ht="24">
      <c r="A1467" s="66">
        <v>1266</v>
      </c>
      <c r="B1467" s="33" t="s">
        <v>3455</v>
      </c>
      <c r="C1467" s="113" t="s">
        <v>5580</v>
      </c>
      <c r="D1467" s="114" t="s">
        <v>3841</v>
      </c>
      <c r="E1467" s="28">
        <v>24</v>
      </c>
      <c r="F1467" s="99"/>
      <c r="G1467" s="97">
        <f t="shared" si="34"/>
        <v>0</v>
      </c>
      <c r="H1467" s="161" t="s">
        <v>615</v>
      </c>
    </row>
    <row r="1468" spans="1:8" s="52" customFormat="1" ht="24">
      <c r="A1468" s="66">
        <v>1267</v>
      </c>
      <c r="B1468" s="33" t="s">
        <v>3456</v>
      </c>
      <c r="C1468" s="113" t="s">
        <v>5581</v>
      </c>
      <c r="D1468" s="114" t="s">
        <v>3841</v>
      </c>
      <c r="E1468" s="28">
        <v>5</v>
      </c>
      <c r="F1468" s="99"/>
      <c r="G1468" s="97">
        <f t="shared" si="34"/>
        <v>0</v>
      </c>
      <c r="H1468" s="161" t="s">
        <v>615</v>
      </c>
    </row>
    <row r="1469" spans="1:8" s="52" customFormat="1" ht="24">
      <c r="A1469" s="66">
        <v>1268</v>
      </c>
      <c r="B1469" s="33" t="s">
        <v>3457</v>
      </c>
      <c r="C1469" s="113" t="s">
        <v>5582</v>
      </c>
      <c r="D1469" s="114" t="s">
        <v>3841</v>
      </c>
      <c r="E1469" s="28">
        <v>5</v>
      </c>
      <c r="F1469" s="99"/>
      <c r="G1469" s="97">
        <f t="shared" si="34"/>
        <v>0</v>
      </c>
      <c r="H1469" s="161" t="s">
        <v>615</v>
      </c>
    </row>
    <row r="1470" spans="1:8" s="52" customFormat="1" ht="24">
      <c r="A1470" s="66">
        <v>1269</v>
      </c>
      <c r="B1470" s="33" t="s">
        <v>3458</v>
      </c>
      <c r="C1470" s="113" t="s">
        <v>5583</v>
      </c>
      <c r="D1470" s="114" t="s">
        <v>3841</v>
      </c>
      <c r="E1470" s="28">
        <v>2</v>
      </c>
      <c r="F1470" s="99"/>
      <c r="G1470" s="97">
        <f t="shared" si="34"/>
        <v>0</v>
      </c>
      <c r="H1470" s="161" t="s">
        <v>615</v>
      </c>
    </row>
    <row r="1471" spans="1:8" s="52" customFormat="1" ht="24">
      <c r="A1471" s="66">
        <v>1270</v>
      </c>
      <c r="B1471" s="33" t="s">
        <v>3459</v>
      </c>
      <c r="C1471" s="113" t="s">
        <v>5584</v>
      </c>
      <c r="D1471" s="114" t="s">
        <v>3841</v>
      </c>
      <c r="E1471" s="28">
        <v>1</v>
      </c>
      <c r="F1471" s="99"/>
      <c r="G1471" s="97">
        <f t="shared" si="34"/>
        <v>0</v>
      </c>
      <c r="H1471" s="161" t="s">
        <v>615</v>
      </c>
    </row>
    <row r="1472" spans="1:8" s="52" customFormat="1" ht="24">
      <c r="A1472" s="66">
        <v>1271</v>
      </c>
      <c r="B1472" s="33" t="s">
        <v>3460</v>
      </c>
      <c r="C1472" s="113" t="s">
        <v>5585</v>
      </c>
      <c r="D1472" s="114" t="s">
        <v>3841</v>
      </c>
      <c r="E1472" s="28">
        <v>5</v>
      </c>
      <c r="F1472" s="99"/>
      <c r="G1472" s="97">
        <f t="shared" si="34"/>
        <v>0</v>
      </c>
      <c r="H1472" s="161" t="s">
        <v>615</v>
      </c>
    </row>
    <row r="1473" spans="1:8" s="52" customFormat="1" ht="24">
      <c r="A1473" s="66">
        <v>1272</v>
      </c>
      <c r="B1473" s="33" t="s">
        <v>3461</v>
      </c>
      <c r="C1473" s="113" t="s">
        <v>5586</v>
      </c>
      <c r="D1473" s="114" t="s">
        <v>3841</v>
      </c>
      <c r="E1473" s="28">
        <v>3</v>
      </c>
      <c r="F1473" s="99"/>
      <c r="G1473" s="97">
        <f t="shared" si="34"/>
        <v>0</v>
      </c>
      <c r="H1473" s="161" t="s">
        <v>615</v>
      </c>
    </row>
    <row r="1474" spans="1:8" s="52" customFormat="1" ht="12">
      <c r="A1474" s="66">
        <v>1273</v>
      </c>
      <c r="B1474" s="33" t="s">
        <v>3462</v>
      </c>
      <c r="C1474" s="113" t="s">
        <v>5587</v>
      </c>
      <c r="D1474" s="114" t="s">
        <v>4414</v>
      </c>
      <c r="E1474" s="28">
        <v>85</v>
      </c>
      <c r="F1474" s="99"/>
      <c r="G1474" s="97">
        <f t="shared" si="34"/>
        <v>0</v>
      </c>
      <c r="H1474" s="161" t="s">
        <v>615</v>
      </c>
    </row>
    <row r="1475" spans="1:8" s="52" customFormat="1" ht="24">
      <c r="A1475" s="66">
        <v>1274</v>
      </c>
      <c r="B1475" s="33" t="s">
        <v>3463</v>
      </c>
      <c r="C1475" s="113" t="s">
        <v>5588</v>
      </c>
      <c r="D1475" s="114" t="s">
        <v>4414</v>
      </c>
      <c r="E1475" s="28">
        <v>5</v>
      </c>
      <c r="F1475" s="99"/>
      <c r="G1475" s="97">
        <f t="shared" si="34"/>
        <v>0</v>
      </c>
      <c r="H1475" s="161" t="s">
        <v>615</v>
      </c>
    </row>
    <row r="1476" spans="1:8" s="52" customFormat="1" ht="24">
      <c r="A1476" s="66">
        <v>1275</v>
      </c>
      <c r="B1476" s="33" t="s">
        <v>3464</v>
      </c>
      <c r="C1476" s="113" t="s">
        <v>5589</v>
      </c>
      <c r="D1476" s="114" t="s">
        <v>3841</v>
      </c>
      <c r="E1476" s="28">
        <v>4</v>
      </c>
      <c r="F1476" s="99"/>
      <c r="G1476" s="97">
        <f t="shared" si="34"/>
        <v>0</v>
      </c>
      <c r="H1476" s="161" t="s">
        <v>615</v>
      </c>
    </row>
    <row r="1477" spans="1:8" s="52" customFormat="1" ht="24">
      <c r="A1477" s="66">
        <v>1276</v>
      </c>
      <c r="B1477" s="33" t="s">
        <v>3465</v>
      </c>
      <c r="C1477" s="113" t="s">
        <v>5590</v>
      </c>
      <c r="D1477" s="114" t="s">
        <v>3841</v>
      </c>
      <c r="E1477" s="28">
        <v>1</v>
      </c>
      <c r="F1477" s="99"/>
      <c r="G1477" s="97">
        <f t="shared" si="34"/>
        <v>0</v>
      </c>
      <c r="H1477" s="161" t="s">
        <v>615</v>
      </c>
    </row>
    <row r="1478" spans="1:8" s="52" customFormat="1" ht="24">
      <c r="A1478" s="66">
        <v>1277</v>
      </c>
      <c r="B1478" s="33" t="s">
        <v>3466</v>
      </c>
      <c r="C1478" s="113" t="s">
        <v>5591</v>
      </c>
      <c r="D1478" s="114" t="s">
        <v>3841</v>
      </c>
      <c r="E1478" s="28">
        <v>6</v>
      </c>
      <c r="F1478" s="99"/>
      <c r="G1478" s="97">
        <f t="shared" si="34"/>
        <v>0</v>
      </c>
      <c r="H1478" s="161" t="s">
        <v>615</v>
      </c>
    </row>
    <row r="1479" spans="1:8" s="52" customFormat="1" ht="24">
      <c r="A1479" s="66">
        <v>1278</v>
      </c>
      <c r="B1479" s="33" t="s">
        <v>3467</v>
      </c>
      <c r="C1479" s="113" t="s">
        <v>5592</v>
      </c>
      <c r="D1479" s="114" t="s">
        <v>3841</v>
      </c>
      <c r="E1479" s="28">
        <v>4</v>
      </c>
      <c r="F1479" s="99"/>
      <c r="G1479" s="97">
        <f aca="true" t="shared" si="35" ref="G1479:G1542">SUM(E1479*F1479)</f>
        <v>0</v>
      </c>
      <c r="H1479" s="161" t="s">
        <v>615</v>
      </c>
    </row>
    <row r="1480" spans="1:8" s="52" customFormat="1" ht="24">
      <c r="A1480" s="66">
        <v>1279</v>
      </c>
      <c r="B1480" s="33" t="s">
        <v>3468</v>
      </c>
      <c r="C1480" s="113" t="s">
        <v>5593</v>
      </c>
      <c r="D1480" s="114" t="s">
        <v>3841</v>
      </c>
      <c r="E1480" s="28">
        <v>3</v>
      </c>
      <c r="F1480" s="99"/>
      <c r="G1480" s="97">
        <f t="shared" si="35"/>
        <v>0</v>
      </c>
      <c r="H1480" s="161" t="s">
        <v>615</v>
      </c>
    </row>
    <row r="1481" spans="1:8" s="52" customFormat="1" ht="24">
      <c r="A1481" s="66">
        <v>1280</v>
      </c>
      <c r="B1481" s="33" t="s">
        <v>3469</v>
      </c>
      <c r="C1481" s="113" t="s">
        <v>5594</v>
      </c>
      <c r="D1481" s="114" t="s">
        <v>3841</v>
      </c>
      <c r="E1481" s="28">
        <v>3</v>
      </c>
      <c r="F1481" s="99"/>
      <c r="G1481" s="97">
        <f t="shared" si="35"/>
        <v>0</v>
      </c>
      <c r="H1481" s="161" t="s">
        <v>615</v>
      </c>
    </row>
    <row r="1482" spans="1:8" s="52" customFormat="1" ht="24">
      <c r="A1482" s="66">
        <v>1281</v>
      </c>
      <c r="B1482" s="33" t="s">
        <v>3470</v>
      </c>
      <c r="C1482" s="113" t="s">
        <v>5595</v>
      </c>
      <c r="D1482" s="114" t="s">
        <v>3841</v>
      </c>
      <c r="E1482" s="28">
        <v>1</v>
      </c>
      <c r="F1482" s="99"/>
      <c r="G1482" s="97">
        <f t="shared" si="35"/>
        <v>0</v>
      </c>
      <c r="H1482" s="161" t="s">
        <v>615</v>
      </c>
    </row>
    <row r="1483" spans="1:8" s="52" customFormat="1" ht="12">
      <c r="A1483" s="66">
        <v>1282</v>
      </c>
      <c r="B1483" s="33" t="s">
        <v>3471</v>
      </c>
      <c r="C1483" s="113" t="s">
        <v>5596</v>
      </c>
      <c r="D1483" s="114" t="s">
        <v>3841</v>
      </c>
      <c r="E1483" s="28">
        <v>3</v>
      </c>
      <c r="F1483" s="99"/>
      <c r="G1483" s="97">
        <f t="shared" si="35"/>
        <v>0</v>
      </c>
      <c r="H1483" s="161" t="s">
        <v>615</v>
      </c>
    </row>
    <row r="1484" spans="1:8" s="52" customFormat="1" ht="24">
      <c r="A1484" s="66">
        <v>1283</v>
      </c>
      <c r="B1484" s="33" t="s">
        <v>3472</v>
      </c>
      <c r="C1484" s="113" t="s">
        <v>5597</v>
      </c>
      <c r="D1484" s="114" t="s">
        <v>3841</v>
      </c>
      <c r="E1484" s="28">
        <v>1</v>
      </c>
      <c r="F1484" s="99"/>
      <c r="G1484" s="97">
        <f t="shared" si="35"/>
        <v>0</v>
      </c>
      <c r="H1484" s="161" t="s">
        <v>615</v>
      </c>
    </row>
    <row r="1485" spans="1:8" s="52" customFormat="1" ht="12">
      <c r="A1485" s="66">
        <v>1284</v>
      </c>
      <c r="B1485" s="33" t="s">
        <v>3473</v>
      </c>
      <c r="C1485" s="113" t="s">
        <v>5598</v>
      </c>
      <c r="D1485" s="114" t="s">
        <v>3841</v>
      </c>
      <c r="E1485" s="28">
        <v>2</v>
      </c>
      <c r="F1485" s="99"/>
      <c r="G1485" s="97">
        <f t="shared" si="35"/>
        <v>0</v>
      </c>
      <c r="H1485" s="161" t="s">
        <v>615</v>
      </c>
    </row>
    <row r="1486" spans="1:8" s="52" customFormat="1" ht="12">
      <c r="A1486" s="66">
        <v>1285</v>
      </c>
      <c r="B1486" s="33" t="s">
        <v>3474</v>
      </c>
      <c r="C1486" s="113" t="s">
        <v>5599</v>
      </c>
      <c r="D1486" s="114" t="s">
        <v>3841</v>
      </c>
      <c r="E1486" s="28">
        <v>6</v>
      </c>
      <c r="F1486" s="99"/>
      <c r="G1486" s="97">
        <f t="shared" si="35"/>
        <v>0</v>
      </c>
      <c r="H1486" s="161" t="s">
        <v>615</v>
      </c>
    </row>
    <row r="1487" spans="1:8" s="52" customFormat="1" ht="24">
      <c r="A1487" s="66">
        <v>1286</v>
      </c>
      <c r="B1487" s="33" t="s">
        <v>3475</v>
      </c>
      <c r="C1487" s="113" t="s">
        <v>5600</v>
      </c>
      <c r="D1487" s="114" t="s">
        <v>3841</v>
      </c>
      <c r="E1487" s="28">
        <v>23</v>
      </c>
      <c r="F1487" s="99"/>
      <c r="G1487" s="97">
        <f t="shared" si="35"/>
        <v>0</v>
      </c>
      <c r="H1487" s="161" t="s">
        <v>615</v>
      </c>
    </row>
    <row r="1488" spans="1:8" s="52" customFormat="1" ht="24">
      <c r="A1488" s="66">
        <v>1287</v>
      </c>
      <c r="B1488" s="33" t="s">
        <v>3476</v>
      </c>
      <c r="C1488" s="113" t="s">
        <v>5601</v>
      </c>
      <c r="D1488" s="114" t="s">
        <v>3841</v>
      </c>
      <c r="E1488" s="28">
        <v>9</v>
      </c>
      <c r="F1488" s="99"/>
      <c r="G1488" s="97">
        <f t="shared" si="35"/>
        <v>0</v>
      </c>
      <c r="H1488" s="161" t="s">
        <v>615</v>
      </c>
    </row>
    <row r="1489" spans="1:8" s="52" customFormat="1" ht="12">
      <c r="A1489" s="66">
        <v>1288</v>
      </c>
      <c r="B1489" s="33" t="s">
        <v>3477</v>
      </c>
      <c r="C1489" s="113" t="s">
        <v>5599</v>
      </c>
      <c r="D1489" s="114" t="s">
        <v>3841</v>
      </c>
      <c r="E1489" s="28">
        <v>2</v>
      </c>
      <c r="F1489" s="99"/>
      <c r="G1489" s="97">
        <f t="shared" si="35"/>
        <v>0</v>
      </c>
      <c r="H1489" s="161" t="s">
        <v>615</v>
      </c>
    </row>
    <row r="1490" spans="1:8" s="52" customFormat="1" ht="12">
      <c r="A1490" s="66">
        <v>1289</v>
      </c>
      <c r="B1490" s="33" t="s">
        <v>3478</v>
      </c>
      <c r="C1490" s="113" t="s">
        <v>5602</v>
      </c>
      <c r="D1490" s="114" t="s">
        <v>3841</v>
      </c>
      <c r="E1490" s="28">
        <v>2</v>
      </c>
      <c r="F1490" s="99"/>
      <c r="G1490" s="97">
        <f t="shared" si="35"/>
        <v>0</v>
      </c>
      <c r="H1490" s="161" t="s">
        <v>615</v>
      </c>
    </row>
    <row r="1491" spans="1:8" s="52" customFormat="1" ht="12">
      <c r="A1491" s="66">
        <v>1290</v>
      </c>
      <c r="B1491" s="33" t="s">
        <v>3479</v>
      </c>
      <c r="C1491" s="113" t="s">
        <v>5603</v>
      </c>
      <c r="D1491" s="114" t="s">
        <v>3841</v>
      </c>
      <c r="E1491" s="28">
        <v>1</v>
      </c>
      <c r="F1491" s="99"/>
      <c r="G1491" s="97">
        <f t="shared" si="35"/>
        <v>0</v>
      </c>
      <c r="H1491" s="161" t="s">
        <v>615</v>
      </c>
    </row>
    <row r="1492" spans="1:8" s="52" customFormat="1" ht="12">
      <c r="A1492" s="66">
        <v>1291</v>
      </c>
      <c r="B1492" s="33" t="s">
        <v>3480</v>
      </c>
      <c r="C1492" s="113" t="s">
        <v>5604</v>
      </c>
      <c r="D1492" s="114" t="s">
        <v>3841</v>
      </c>
      <c r="E1492" s="28">
        <v>1</v>
      </c>
      <c r="F1492" s="99"/>
      <c r="G1492" s="97">
        <f t="shared" si="35"/>
        <v>0</v>
      </c>
      <c r="H1492" s="161" t="s">
        <v>615</v>
      </c>
    </row>
    <row r="1493" spans="1:8" s="52" customFormat="1" ht="12">
      <c r="A1493" s="66">
        <v>1292</v>
      </c>
      <c r="B1493" s="33" t="s">
        <v>3481</v>
      </c>
      <c r="C1493" s="113" t="s">
        <v>5605</v>
      </c>
      <c r="D1493" s="114" t="s">
        <v>3841</v>
      </c>
      <c r="E1493" s="28">
        <v>2</v>
      </c>
      <c r="F1493" s="99"/>
      <c r="G1493" s="97">
        <f t="shared" si="35"/>
        <v>0</v>
      </c>
      <c r="H1493" s="161" t="s">
        <v>615</v>
      </c>
    </row>
    <row r="1494" spans="1:8" s="52" customFormat="1" ht="12">
      <c r="A1494" s="66">
        <v>1293</v>
      </c>
      <c r="B1494" s="33" t="s">
        <v>3482</v>
      </c>
      <c r="C1494" s="113" t="s">
        <v>5606</v>
      </c>
      <c r="D1494" s="114" t="s">
        <v>3841</v>
      </c>
      <c r="E1494" s="28">
        <v>206</v>
      </c>
      <c r="F1494" s="99"/>
      <c r="G1494" s="97">
        <f t="shared" si="35"/>
        <v>0</v>
      </c>
      <c r="H1494" s="161" t="s">
        <v>615</v>
      </c>
    </row>
    <row r="1495" spans="1:8" s="52" customFormat="1" ht="12">
      <c r="A1495" s="66">
        <v>1294</v>
      </c>
      <c r="B1495" s="33" t="s">
        <v>3483</v>
      </c>
      <c r="C1495" s="113" t="s">
        <v>5607</v>
      </c>
      <c r="D1495" s="114" t="s">
        <v>3841</v>
      </c>
      <c r="E1495" s="28">
        <v>222</v>
      </c>
      <c r="F1495" s="99"/>
      <c r="G1495" s="97">
        <f t="shared" si="35"/>
        <v>0</v>
      </c>
      <c r="H1495" s="161" t="s">
        <v>615</v>
      </c>
    </row>
    <row r="1496" spans="1:8" s="52" customFormat="1" ht="12">
      <c r="A1496" s="66">
        <v>1295</v>
      </c>
      <c r="B1496" s="33" t="s">
        <v>3484</v>
      </c>
      <c r="C1496" s="113" t="s">
        <v>5608</v>
      </c>
      <c r="D1496" s="114" t="s">
        <v>3841</v>
      </c>
      <c r="E1496" s="28">
        <v>2</v>
      </c>
      <c r="F1496" s="99"/>
      <c r="G1496" s="97">
        <f t="shared" si="35"/>
        <v>0</v>
      </c>
      <c r="H1496" s="161" t="s">
        <v>615</v>
      </c>
    </row>
    <row r="1497" spans="1:8" s="52" customFormat="1" ht="12">
      <c r="A1497" s="66">
        <v>1296</v>
      </c>
      <c r="B1497" s="33" t="s">
        <v>3485</v>
      </c>
      <c r="C1497" s="113" t="s">
        <v>5609</v>
      </c>
      <c r="D1497" s="114" t="s">
        <v>3841</v>
      </c>
      <c r="E1497" s="28">
        <v>1</v>
      </c>
      <c r="F1497" s="99"/>
      <c r="G1497" s="97">
        <f t="shared" si="35"/>
        <v>0</v>
      </c>
      <c r="H1497" s="161" t="s">
        <v>615</v>
      </c>
    </row>
    <row r="1498" spans="1:8" s="52" customFormat="1" ht="12">
      <c r="A1498" s="66">
        <v>1297</v>
      </c>
      <c r="B1498" s="33" t="s">
        <v>3486</v>
      </c>
      <c r="C1498" s="113" t="s">
        <v>5606</v>
      </c>
      <c r="D1498" s="114" t="s">
        <v>3841</v>
      </c>
      <c r="E1498" s="28">
        <v>57</v>
      </c>
      <c r="F1498" s="99"/>
      <c r="G1498" s="97">
        <f t="shared" si="35"/>
        <v>0</v>
      </c>
      <c r="H1498" s="161" t="s">
        <v>615</v>
      </c>
    </row>
    <row r="1499" spans="1:8" s="52" customFormat="1" ht="12">
      <c r="A1499" s="66">
        <v>1298</v>
      </c>
      <c r="B1499" s="33" t="s">
        <v>3487</v>
      </c>
      <c r="C1499" s="113" t="s">
        <v>5607</v>
      </c>
      <c r="D1499" s="114" t="s">
        <v>3841</v>
      </c>
      <c r="E1499" s="28">
        <v>58</v>
      </c>
      <c r="F1499" s="99"/>
      <c r="G1499" s="97">
        <f t="shared" si="35"/>
        <v>0</v>
      </c>
      <c r="H1499" s="161" t="s">
        <v>615</v>
      </c>
    </row>
    <row r="1500" spans="1:8" s="52" customFormat="1" ht="12">
      <c r="A1500" s="66">
        <v>1299</v>
      </c>
      <c r="B1500" s="33" t="s">
        <v>3488</v>
      </c>
      <c r="C1500" s="113" t="s">
        <v>5606</v>
      </c>
      <c r="D1500" s="114" t="s">
        <v>3841</v>
      </c>
      <c r="E1500" s="28">
        <v>4</v>
      </c>
      <c r="F1500" s="99"/>
      <c r="G1500" s="97">
        <f t="shared" si="35"/>
        <v>0</v>
      </c>
      <c r="H1500" s="161" t="s">
        <v>615</v>
      </c>
    </row>
    <row r="1501" spans="1:8" s="52" customFormat="1" ht="12">
      <c r="A1501" s="66">
        <v>1300</v>
      </c>
      <c r="B1501" s="33" t="s">
        <v>3489</v>
      </c>
      <c r="C1501" s="113" t="s">
        <v>5610</v>
      </c>
      <c r="D1501" s="114" t="s">
        <v>3841</v>
      </c>
      <c r="E1501" s="28">
        <v>1</v>
      </c>
      <c r="F1501" s="99"/>
      <c r="G1501" s="97">
        <f t="shared" si="35"/>
        <v>0</v>
      </c>
      <c r="H1501" s="161" t="s">
        <v>615</v>
      </c>
    </row>
    <row r="1502" spans="1:8" s="52" customFormat="1" ht="12">
      <c r="A1502" s="66">
        <v>1301</v>
      </c>
      <c r="B1502" s="33" t="s">
        <v>3490</v>
      </c>
      <c r="C1502" s="113" t="s">
        <v>5611</v>
      </c>
      <c r="D1502" s="114" t="s">
        <v>3841</v>
      </c>
      <c r="E1502" s="28">
        <v>6</v>
      </c>
      <c r="F1502" s="99"/>
      <c r="G1502" s="97">
        <f t="shared" si="35"/>
        <v>0</v>
      </c>
      <c r="H1502" s="161" t="s">
        <v>615</v>
      </c>
    </row>
    <row r="1503" spans="1:8" s="52" customFormat="1" ht="12">
      <c r="A1503" s="66">
        <v>1302</v>
      </c>
      <c r="B1503" s="33" t="s">
        <v>3491</v>
      </c>
      <c r="C1503" s="113" t="s">
        <v>5612</v>
      </c>
      <c r="D1503" s="114" t="s">
        <v>3841</v>
      </c>
      <c r="E1503" s="28">
        <v>8</v>
      </c>
      <c r="F1503" s="99"/>
      <c r="G1503" s="97">
        <f t="shared" si="35"/>
        <v>0</v>
      </c>
      <c r="H1503" s="161" t="s">
        <v>615</v>
      </c>
    </row>
    <row r="1504" spans="1:8" s="52" customFormat="1" ht="12">
      <c r="A1504" s="66">
        <v>1303</v>
      </c>
      <c r="B1504" s="33" t="s">
        <v>3492</v>
      </c>
      <c r="C1504" s="113" t="s">
        <v>5613</v>
      </c>
      <c r="D1504" s="114" t="s">
        <v>3841</v>
      </c>
      <c r="E1504" s="28">
        <v>27</v>
      </c>
      <c r="F1504" s="99"/>
      <c r="G1504" s="97">
        <f t="shared" si="35"/>
        <v>0</v>
      </c>
      <c r="H1504" s="161" t="s">
        <v>615</v>
      </c>
    </row>
    <row r="1505" spans="1:8" s="52" customFormat="1" ht="12">
      <c r="A1505" s="66">
        <v>1304</v>
      </c>
      <c r="B1505" s="33" t="s">
        <v>3493</v>
      </c>
      <c r="C1505" s="113" t="s">
        <v>5614</v>
      </c>
      <c r="D1505" s="114" t="s">
        <v>3841</v>
      </c>
      <c r="E1505" s="28">
        <v>2</v>
      </c>
      <c r="F1505" s="99"/>
      <c r="G1505" s="97">
        <f t="shared" si="35"/>
        <v>0</v>
      </c>
      <c r="H1505" s="161" t="s">
        <v>615</v>
      </c>
    </row>
    <row r="1506" spans="1:8" s="52" customFormat="1" ht="12">
      <c r="A1506" s="66">
        <v>1305</v>
      </c>
      <c r="B1506" s="33" t="s">
        <v>3494</v>
      </c>
      <c r="C1506" s="113" t="s">
        <v>5615</v>
      </c>
      <c r="D1506" s="114" t="s">
        <v>3841</v>
      </c>
      <c r="E1506" s="28">
        <v>30</v>
      </c>
      <c r="F1506" s="99"/>
      <c r="G1506" s="97">
        <f t="shared" si="35"/>
        <v>0</v>
      </c>
      <c r="H1506" s="161" t="s">
        <v>615</v>
      </c>
    </row>
    <row r="1507" spans="1:8" s="52" customFormat="1" ht="12">
      <c r="A1507" s="66">
        <v>1306</v>
      </c>
      <c r="B1507" s="33" t="s">
        <v>3495</v>
      </c>
      <c r="C1507" s="113" t="s">
        <v>5616</v>
      </c>
      <c r="D1507" s="114" t="s">
        <v>3841</v>
      </c>
      <c r="E1507" s="28">
        <v>2</v>
      </c>
      <c r="F1507" s="99"/>
      <c r="G1507" s="97">
        <f t="shared" si="35"/>
        <v>0</v>
      </c>
      <c r="H1507" s="161" t="s">
        <v>615</v>
      </c>
    </row>
    <row r="1508" spans="1:8" s="52" customFormat="1" ht="12">
      <c r="A1508" s="66">
        <v>1307</v>
      </c>
      <c r="B1508" s="33" t="s">
        <v>3496</v>
      </c>
      <c r="C1508" s="113" t="s">
        <v>5617</v>
      </c>
      <c r="D1508" s="114" t="s">
        <v>3841</v>
      </c>
      <c r="E1508" s="28">
        <v>3</v>
      </c>
      <c r="F1508" s="99"/>
      <c r="G1508" s="97">
        <f t="shared" si="35"/>
        <v>0</v>
      </c>
      <c r="H1508" s="161" t="s">
        <v>615</v>
      </c>
    </row>
    <row r="1509" spans="1:8" s="52" customFormat="1" ht="12">
      <c r="A1509" s="66">
        <v>1308</v>
      </c>
      <c r="B1509" s="33" t="s">
        <v>3497</v>
      </c>
      <c r="C1509" s="113" t="s">
        <v>5612</v>
      </c>
      <c r="D1509" s="114" t="s">
        <v>3841</v>
      </c>
      <c r="E1509" s="28">
        <v>10</v>
      </c>
      <c r="F1509" s="99"/>
      <c r="G1509" s="97">
        <f t="shared" si="35"/>
        <v>0</v>
      </c>
      <c r="H1509" s="161" t="s">
        <v>615</v>
      </c>
    </row>
    <row r="1510" spans="1:8" s="52" customFormat="1" ht="12">
      <c r="A1510" s="66">
        <v>1309</v>
      </c>
      <c r="B1510" s="33" t="s">
        <v>3498</v>
      </c>
      <c r="C1510" s="113" t="s">
        <v>5613</v>
      </c>
      <c r="D1510" s="114" t="s">
        <v>3841</v>
      </c>
      <c r="E1510" s="28">
        <v>2</v>
      </c>
      <c r="F1510" s="99"/>
      <c r="G1510" s="97">
        <f t="shared" si="35"/>
        <v>0</v>
      </c>
      <c r="H1510" s="161" t="s">
        <v>615</v>
      </c>
    </row>
    <row r="1511" spans="1:8" s="52" customFormat="1" ht="12">
      <c r="A1511" s="66">
        <v>1310</v>
      </c>
      <c r="B1511" s="33" t="s">
        <v>3499</v>
      </c>
      <c r="C1511" s="113" t="s">
        <v>5614</v>
      </c>
      <c r="D1511" s="114" t="s">
        <v>3841</v>
      </c>
      <c r="E1511" s="28">
        <v>1</v>
      </c>
      <c r="F1511" s="99"/>
      <c r="G1511" s="97">
        <f t="shared" si="35"/>
        <v>0</v>
      </c>
      <c r="H1511" s="161" t="s">
        <v>615</v>
      </c>
    </row>
    <row r="1512" spans="1:8" s="52" customFormat="1" ht="12">
      <c r="A1512" s="66">
        <v>1311</v>
      </c>
      <c r="B1512" s="33" t="s">
        <v>3500</v>
      </c>
      <c r="C1512" s="113" t="s">
        <v>5615</v>
      </c>
      <c r="D1512" s="114" t="s">
        <v>3841</v>
      </c>
      <c r="E1512" s="28">
        <v>11</v>
      </c>
      <c r="F1512" s="99"/>
      <c r="G1512" s="97">
        <f t="shared" si="35"/>
        <v>0</v>
      </c>
      <c r="H1512" s="161" t="s">
        <v>615</v>
      </c>
    </row>
    <row r="1513" spans="1:8" s="52" customFormat="1" ht="12">
      <c r="A1513" s="66">
        <v>1312</v>
      </c>
      <c r="B1513" s="33" t="s">
        <v>3501</v>
      </c>
      <c r="C1513" s="113" t="s">
        <v>5616</v>
      </c>
      <c r="D1513" s="114" t="s">
        <v>3841</v>
      </c>
      <c r="E1513" s="28">
        <v>1</v>
      </c>
      <c r="F1513" s="99"/>
      <c r="G1513" s="97">
        <f t="shared" si="35"/>
        <v>0</v>
      </c>
      <c r="H1513" s="161" t="s">
        <v>615</v>
      </c>
    </row>
    <row r="1514" spans="1:8" s="52" customFormat="1" ht="12">
      <c r="A1514" s="66">
        <v>1313</v>
      </c>
      <c r="B1514" s="33" t="s">
        <v>3502</v>
      </c>
      <c r="C1514" s="113" t="s">
        <v>5617</v>
      </c>
      <c r="D1514" s="114" t="s">
        <v>3841</v>
      </c>
      <c r="E1514" s="28">
        <v>3</v>
      </c>
      <c r="F1514" s="99"/>
      <c r="G1514" s="97">
        <f t="shared" si="35"/>
        <v>0</v>
      </c>
      <c r="H1514" s="161" t="s">
        <v>615</v>
      </c>
    </row>
    <row r="1515" spans="1:8" s="52" customFormat="1" ht="12">
      <c r="A1515" s="66">
        <v>1314</v>
      </c>
      <c r="B1515" s="33" t="s">
        <v>3503</v>
      </c>
      <c r="C1515" s="113" t="s">
        <v>5618</v>
      </c>
      <c r="D1515" s="114" t="s">
        <v>3841</v>
      </c>
      <c r="E1515" s="28">
        <v>2</v>
      </c>
      <c r="F1515" s="99"/>
      <c r="G1515" s="97">
        <f t="shared" si="35"/>
        <v>0</v>
      </c>
      <c r="H1515" s="161" t="s">
        <v>615</v>
      </c>
    </row>
    <row r="1516" spans="1:8" s="52" customFormat="1" ht="12">
      <c r="A1516" s="66">
        <v>1315</v>
      </c>
      <c r="B1516" s="33" t="s">
        <v>3504</v>
      </c>
      <c r="C1516" s="113" t="s">
        <v>5612</v>
      </c>
      <c r="D1516" s="114" t="s">
        <v>3841</v>
      </c>
      <c r="E1516" s="28">
        <v>3</v>
      </c>
      <c r="F1516" s="99"/>
      <c r="G1516" s="97">
        <f t="shared" si="35"/>
        <v>0</v>
      </c>
      <c r="H1516" s="161" t="s">
        <v>615</v>
      </c>
    </row>
    <row r="1517" spans="1:8" s="52" customFormat="1" ht="12">
      <c r="A1517" s="66">
        <v>1316</v>
      </c>
      <c r="B1517" s="33" t="s">
        <v>3505</v>
      </c>
      <c r="C1517" s="113" t="s">
        <v>5613</v>
      </c>
      <c r="D1517" s="114" t="s">
        <v>3841</v>
      </c>
      <c r="E1517" s="28">
        <v>3</v>
      </c>
      <c r="F1517" s="99"/>
      <c r="G1517" s="97">
        <f t="shared" si="35"/>
        <v>0</v>
      </c>
      <c r="H1517" s="161" t="s">
        <v>615</v>
      </c>
    </row>
    <row r="1518" spans="1:8" s="52" customFormat="1" ht="12">
      <c r="A1518" s="66">
        <v>1317</v>
      </c>
      <c r="B1518" s="33" t="s">
        <v>3506</v>
      </c>
      <c r="C1518" s="113" t="s">
        <v>5615</v>
      </c>
      <c r="D1518" s="114" t="s">
        <v>3841</v>
      </c>
      <c r="E1518" s="28">
        <v>5</v>
      </c>
      <c r="F1518" s="99"/>
      <c r="G1518" s="97">
        <f t="shared" si="35"/>
        <v>0</v>
      </c>
      <c r="H1518" s="161" t="s">
        <v>615</v>
      </c>
    </row>
    <row r="1519" spans="1:8" s="52" customFormat="1" ht="12">
      <c r="A1519" s="66">
        <v>1318</v>
      </c>
      <c r="B1519" s="33" t="s">
        <v>3507</v>
      </c>
      <c r="C1519" s="113" t="s">
        <v>5616</v>
      </c>
      <c r="D1519" s="114" t="s">
        <v>3841</v>
      </c>
      <c r="E1519" s="28">
        <v>6</v>
      </c>
      <c r="F1519" s="99"/>
      <c r="G1519" s="97">
        <f t="shared" si="35"/>
        <v>0</v>
      </c>
      <c r="H1519" s="161" t="s">
        <v>615</v>
      </c>
    </row>
    <row r="1520" spans="1:8" s="52" customFormat="1" ht="12">
      <c r="A1520" s="66">
        <v>1319</v>
      </c>
      <c r="B1520" s="33" t="s">
        <v>3508</v>
      </c>
      <c r="C1520" s="113" t="s">
        <v>5617</v>
      </c>
      <c r="D1520" s="114" t="s">
        <v>3841</v>
      </c>
      <c r="E1520" s="28">
        <v>21</v>
      </c>
      <c r="F1520" s="99"/>
      <c r="G1520" s="97">
        <f t="shared" si="35"/>
        <v>0</v>
      </c>
      <c r="H1520" s="161" t="s">
        <v>615</v>
      </c>
    </row>
    <row r="1521" spans="1:8" s="52" customFormat="1" ht="12">
      <c r="A1521" s="66">
        <v>1320</v>
      </c>
      <c r="B1521" s="33" t="s">
        <v>3509</v>
      </c>
      <c r="C1521" s="113" t="s">
        <v>5619</v>
      </c>
      <c r="D1521" s="114" t="s">
        <v>3841</v>
      </c>
      <c r="E1521" s="28">
        <v>9</v>
      </c>
      <c r="F1521" s="99"/>
      <c r="G1521" s="97">
        <f t="shared" si="35"/>
        <v>0</v>
      </c>
      <c r="H1521" s="161" t="s">
        <v>615</v>
      </c>
    </row>
    <row r="1522" spans="1:8" s="52" customFormat="1" ht="12">
      <c r="A1522" s="66">
        <v>1321</v>
      </c>
      <c r="B1522" s="33" t="s">
        <v>3510</v>
      </c>
      <c r="C1522" s="113" t="s">
        <v>5620</v>
      </c>
      <c r="D1522" s="114" t="s">
        <v>3841</v>
      </c>
      <c r="E1522" s="28">
        <v>1</v>
      </c>
      <c r="F1522" s="99"/>
      <c r="G1522" s="97">
        <f t="shared" si="35"/>
        <v>0</v>
      </c>
      <c r="H1522" s="161" t="s">
        <v>615</v>
      </c>
    </row>
    <row r="1523" spans="1:8" s="52" customFormat="1" ht="12">
      <c r="A1523" s="66">
        <v>1322</v>
      </c>
      <c r="B1523" s="33" t="s">
        <v>3511</v>
      </c>
      <c r="C1523" s="113" t="s">
        <v>5621</v>
      </c>
      <c r="D1523" s="114" t="s">
        <v>3841</v>
      </c>
      <c r="E1523" s="28">
        <v>5</v>
      </c>
      <c r="F1523" s="99"/>
      <c r="G1523" s="97">
        <f t="shared" si="35"/>
        <v>0</v>
      </c>
      <c r="H1523" s="161" t="s">
        <v>615</v>
      </c>
    </row>
    <row r="1524" spans="1:8" s="52" customFormat="1" ht="12">
      <c r="A1524" s="66">
        <v>1323</v>
      </c>
      <c r="B1524" s="33" t="s">
        <v>3512</v>
      </c>
      <c r="C1524" s="113" t="s">
        <v>5622</v>
      </c>
      <c r="D1524" s="114" t="s">
        <v>3841</v>
      </c>
      <c r="E1524" s="28">
        <v>1</v>
      </c>
      <c r="F1524" s="99"/>
      <c r="G1524" s="97">
        <f t="shared" si="35"/>
        <v>0</v>
      </c>
      <c r="H1524" s="161" t="s">
        <v>615</v>
      </c>
    </row>
    <row r="1525" spans="1:8" s="52" customFormat="1" ht="12">
      <c r="A1525" s="66">
        <v>1324</v>
      </c>
      <c r="B1525" s="33" t="s">
        <v>3513</v>
      </c>
      <c r="C1525" s="113" t="s">
        <v>5623</v>
      </c>
      <c r="D1525" s="114" t="s">
        <v>3841</v>
      </c>
      <c r="E1525" s="28">
        <v>2</v>
      </c>
      <c r="F1525" s="99"/>
      <c r="G1525" s="97">
        <f t="shared" si="35"/>
        <v>0</v>
      </c>
      <c r="H1525" s="161" t="s">
        <v>615</v>
      </c>
    </row>
    <row r="1526" spans="1:8" s="52" customFormat="1" ht="12">
      <c r="A1526" s="66">
        <v>1325</v>
      </c>
      <c r="B1526" s="33" t="s">
        <v>3514</v>
      </c>
      <c r="C1526" s="113" t="s">
        <v>5624</v>
      </c>
      <c r="D1526" s="114" t="s">
        <v>3841</v>
      </c>
      <c r="E1526" s="28">
        <v>1</v>
      </c>
      <c r="F1526" s="99"/>
      <c r="G1526" s="97">
        <f t="shared" si="35"/>
        <v>0</v>
      </c>
      <c r="H1526" s="161" t="s">
        <v>615</v>
      </c>
    </row>
    <row r="1527" spans="1:8" s="52" customFormat="1" ht="12">
      <c r="A1527" s="66">
        <v>1326</v>
      </c>
      <c r="B1527" s="33" t="s">
        <v>3515</v>
      </c>
      <c r="C1527" s="113" t="s">
        <v>5621</v>
      </c>
      <c r="D1527" s="114" t="s">
        <v>3841</v>
      </c>
      <c r="E1527" s="28">
        <v>1</v>
      </c>
      <c r="F1527" s="99"/>
      <c r="G1527" s="97">
        <f t="shared" si="35"/>
        <v>0</v>
      </c>
      <c r="H1527" s="161" t="s">
        <v>615</v>
      </c>
    </row>
    <row r="1528" spans="1:8" s="52" customFormat="1" ht="12">
      <c r="A1528" s="66">
        <v>1327</v>
      </c>
      <c r="B1528" s="33" t="s">
        <v>3516</v>
      </c>
      <c r="C1528" s="113" t="s">
        <v>5625</v>
      </c>
      <c r="D1528" s="114" t="s">
        <v>3841</v>
      </c>
      <c r="E1528" s="28">
        <v>1</v>
      </c>
      <c r="F1528" s="99"/>
      <c r="G1528" s="97">
        <f t="shared" si="35"/>
        <v>0</v>
      </c>
      <c r="H1528" s="161" t="s">
        <v>615</v>
      </c>
    </row>
    <row r="1529" spans="1:8" s="52" customFormat="1" ht="12">
      <c r="A1529" s="66">
        <v>1328</v>
      </c>
      <c r="B1529" s="33" t="s">
        <v>3517</v>
      </c>
      <c r="C1529" s="113" t="s">
        <v>5624</v>
      </c>
      <c r="D1529" s="114" t="s">
        <v>3841</v>
      </c>
      <c r="E1529" s="28">
        <v>1</v>
      </c>
      <c r="F1529" s="99"/>
      <c r="G1529" s="97">
        <f t="shared" si="35"/>
        <v>0</v>
      </c>
      <c r="H1529" s="161" t="s">
        <v>615</v>
      </c>
    </row>
    <row r="1530" spans="1:8" s="52" customFormat="1" ht="12">
      <c r="A1530" s="66">
        <v>1329</v>
      </c>
      <c r="B1530" s="33" t="s">
        <v>3518</v>
      </c>
      <c r="C1530" s="113" t="s">
        <v>5626</v>
      </c>
      <c r="D1530" s="114" t="s">
        <v>3841</v>
      </c>
      <c r="E1530" s="28">
        <v>4</v>
      </c>
      <c r="F1530" s="99"/>
      <c r="G1530" s="97">
        <f t="shared" si="35"/>
        <v>0</v>
      </c>
      <c r="H1530" s="161" t="s">
        <v>615</v>
      </c>
    </row>
    <row r="1531" spans="1:8" s="52" customFormat="1" ht="24">
      <c r="A1531" s="66">
        <v>1330</v>
      </c>
      <c r="B1531" s="33" t="s">
        <v>3519</v>
      </c>
      <c r="C1531" s="113" t="s">
        <v>5627</v>
      </c>
      <c r="D1531" s="114" t="s">
        <v>3841</v>
      </c>
      <c r="E1531" s="28">
        <v>1</v>
      </c>
      <c r="F1531" s="99"/>
      <c r="G1531" s="97">
        <f t="shared" si="35"/>
        <v>0</v>
      </c>
      <c r="H1531" s="161" t="s">
        <v>615</v>
      </c>
    </row>
    <row r="1532" spans="1:8" s="52" customFormat="1" ht="24">
      <c r="A1532" s="66">
        <v>1331</v>
      </c>
      <c r="B1532" s="33" t="s">
        <v>3520</v>
      </c>
      <c r="C1532" s="113" t="s">
        <v>5628</v>
      </c>
      <c r="D1532" s="114" t="s">
        <v>3841</v>
      </c>
      <c r="E1532" s="28">
        <v>4</v>
      </c>
      <c r="F1532" s="99"/>
      <c r="G1532" s="97">
        <f t="shared" si="35"/>
        <v>0</v>
      </c>
      <c r="H1532" s="161" t="s">
        <v>615</v>
      </c>
    </row>
    <row r="1533" spans="1:8" s="52" customFormat="1" ht="12">
      <c r="A1533" s="66">
        <v>1332</v>
      </c>
      <c r="B1533" s="33" t="s">
        <v>3521</v>
      </c>
      <c r="C1533" s="113" t="s">
        <v>5629</v>
      </c>
      <c r="D1533" s="114" t="s">
        <v>3841</v>
      </c>
      <c r="E1533" s="28">
        <v>159</v>
      </c>
      <c r="F1533" s="99"/>
      <c r="G1533" s="97">
        <f t="shared" si="35"/>
        <v>0</v>
      </c>
      <c r="H1533" s="161" t="s">
        <v>615</v>
      </c>
    </row>
    <row r="1534" spans="1:8" s="52" customFormat="1" ht="12">
      <c r="A1534" s="66">
        <v>1333</v>
      </c>
      <c r="B1534" s="33" t="s">
        <v>3522</v>
      </c>
      <c r="C1534" s="113" t="s">
        <v>5630</v>
      </c>
      <c r="D1534" s="114" t="s">
        <v>3841</v>
      </c>
      <c r="E1534" s="28">
        <v>113</v>
      </c>
      <c r="F1534" s="99"/>
      <c r="G1534" s="97">
        <f t="shared" si="35"/>
        <v>0</v>
      </c>
      <c r="H1534" s="161" t="s">
        <v>615</v>
      </c>
    </row>
    <row r="1535" spans="1:8" s="52" customFormat="1" ht="12">
      <c r="A1535" s="66">
        <v>1334</v>
      </c>
      <c r="B1535" s="33" t="s">
        <v>3523</v>
      </c>
      <c r="C1535" s="113" t="s">
        <v>5631</v>
      </c>
      <c r="D1535" s="114" t="s">
        <v>3841</v>
      </c>
      <c r="E1535" s="28">
        <v>2</v>
      </c>
      <c r="F1535" s="99"/>
      <c r="G1535" s="97">
        <f t="shared" si="35"/>
        <v>0</v>
      </c>
      <c r="H1535" s="161" t="s">
        <v>615</v>
      </c>
    </row>
    <row r="1536" spans="1:8" s="52" customFormat="1" ht="12">
      <c r="A1536" s="66">
        <v>1335</v>
      </c>
      <c r="B1536" s="33" t="s">
        <v>3524</v>
      </c>
      <c r="C1536" s="113" t="s">
        <v>5632</v>
      </c>
      <c r="D1536" s="114" t="s">
        <v>3841</v>
      </c>
      <c r="E1536" s="28">
        <v>4</v>
      </c>
      <c r="F1536" s="99"/>
      <c r="G1536" s="97">
        <f t="shared" si="35"/>
        <v>0</v>
      </c>
      <c r="H1536" s="161" t="s">
        <v>615</v>
      </c>
    </row>
    <row r="1537" spans="1:8" s="52" customFormat="1" ht="12">
      <c r="A1537" s="66">
        <v>1336</v>
      </c>
      <c r="B1537" s="33" t="s">
        <v>3525</v>
      </c>
      <c r="C1537" s="113" t="s">
        <v>5633</v>
      </c>
      <c r="D1537" s="114" t="s">
        <v>3841</v>
      </c>
      <c r="E1537" s="28">
        <v>40</v>
      </c>
      <c r="F1537" s="99"/>
      <c r="G1537" s="97">
        <f t="shared" si="35"/>
        <v>0</v>
      </c>
      <c r="H1537" s="161" t="s">
        <v>615</v>
      </c>
    </row>
    <row r="1538" spans="1:8" s="52" customFormat="1" ht="12">
      <c r="A1538" s="66">
        <v>1337</v>
      </c>
      <c r="B1538" s="33" t="s">
        <v>3526</v>
      </c>
      <c r="C1538" s="113" t="s">
        <v>5634</v>
      </c>
      <c r="D1538" s="114" t="s">
        <v>3841</v>
      </c>
      <c r="E1538" s="28">
        <v>5</v>
      </c>
      <c r="F1538" s="99"/>
      <c r="G1538" s="97">
        <f t="shared" si="35"/>
        <v>0</v>
      </c>
      <c r="H1538" s="161" t="s">
        <v>615</v>
      </c>
    </row>
    <row r="1539" spans="1:8" s="52" customFormat="1" ht="12">
      <c r="A1539" s="66">
        <v>1338</v>
      </c>
      <c r="B1539" s="33" t="s">
        <v>3527</v>
      </c>
      <c r="C1539" s="113" t="s">
        <v>5635</v>
      </c>
      <c r="D1539" s="114" t="s">
        <v>3841</v>
      </c>
      <c r="E1539" s="28">
        <v>1</v>
      </c>
      <c r="F1539" s="99"/>
      <c r="G1539" s="97">
        <f t="shared" si="35"/>
        <v>0</v>
      </c>
      <c r="H1539" s="161" t="s">
        <v>615</v>
      </c>
    </row>
    <row r="1540" spans="1:8" s="52" customFormat="1" ht="12">
      <c r="A1540" s="66">
        <v>1339</v>
      </c>
      <c r="B1540" s="33" t="s">
        <v>3528</v>
      </c>
      <c r="C1540" s="113" t="s">
        <v>5636</v>
      </c>
      <c r="D1540" s="114" t="s">
        <v>3841</v>
      </c>
      <c r="E1540" s="28">
        <v>15</v>
      </c>
      <c r="F1540" s="99"/>
      <c r="G1540" s="97">
        <f t="shared" si="35"/>
        <v>0</v>
      </c>
      <c r="H1540" s="161" t="s">
        <v>615</v>
      </c>
    </row>
    <row r="1541" spans="1:8" s="52" customFormat="1" ht="12">
      <c r="A1541" s="66">
        <v>1340</v>
      </c>
      <c r="B1541" s="33" t="s">
        <v>3529</v>
      </c>
      <c r="C1541" s="113" t="s">
        <v>5637</v>
      </c>
      <c r="D1541" s="114" t="s">
        <v>3841</v>
      </c>
      <c r="E1541" s="28">
        <v>3</v>
      </c>
      <c r="F1541" s="99"/>
      <c r="G1541" s="97">
        <f t="shared" si="35"/>
        <v>0</v>
      </c>
      <c r="H1541" s="161" t="s">
        <v>615</v>
      </c>
    </row>
    <row r="1542" spans="1:8" s="52" customFormat="1" ht="12">
      <c r="A1542" s="66">
        <v>1341</v>
      </c>
      <c r="B1542" s="33" t="s">
        <v>3530</v>
      </c>
      <c r="C1542" s="113" t="s">
        <v>5638</v>
      </c>
      <c r="D1542" s="114" t="s">
        <v>3841</v>
      </c>
      <c r="E1542" s="28">
        <v>7</v>
      </c>
      <c r="F1542" s="99"/>
      <c r="G1542" s="97">
        <f t="shared" si="35"/>
        <v>0</v>
      </c>
      <c r="H1542" s="161" t="s">
        <v>615</v>
      </c>
    </row>
    <row r="1543" spans="1:8" s="52" customFormat="1" ht="12">
      <c r="A1543" s="66">
        <v>1342</v>
      </c>
      <c r="B1543" s="33" t="s">
        <v>3531</v>
      </c>
      <c r="C1543" s="113" t="s">
        <v>5639</v>
      </c>
      <c r="D1543" s="114" t="s">
        <v>3841</v>
      </c>
      <c r="E1543" s="28">
        <v>3</v>
      </c>
      <c r="F1543" s="99"/>
      <c r="G1543" s="97">
        <f aca="true" t="shared" si="36" ref="G1543:G1606">SUM(E1543*F1543)</f>
        <v>0</v>
      </c>
      <c r="H1543" s="161" t="s">
        <v>615</v>
      </c>
    </row>
    <row r="1544" spans="1:8" s="52" customFormat="1" ht="12">
      <c r="A1544" s="66">
        <v>1343</v>
      </c>
      <c r="B1544" s="33" t="s">
        <v>3532</v>
      </c>
      <c r="C1544" s="113" t="s">
        <v>5640</v>
      </c>
      <c r="D1544" s="114" t="s">
        <v>3841</v>
      </c>
      <c r="E1544" s="28">
        <v>4</v>
      </c>
      <c r="F1544" s="99"/>
      <c r="G1544" s="97">
        <f t="shared" si="36"/>
        <v>0</v>
      </c>
      <c r="H1544" s="161" t="s">
        <v>615</v>
      </c>
    </row>
    <row r="1545" spans="1:8" s="52" customFormat="1" ht="12">
      <c r="A1545" s="66">
        <v>1344</v>
      </c>
      <c r="B1545" s="33" t="s">
        <v>3533</v>
      </c>
      <c r="C1545" s="113" t="s">
        <v>5641</v>
      </c>
      <c r="D1545" s="114" t="s">
        <v>3841</v>
      </c>
      <c r="E1545" s="28">
        <v>7</v>
      </c>
      <c r="F1545" s="99"/>
      <c r="G1545" s="97">
        <f t="shared" si="36"/>
        <v>0</v>
      </c>
      <c r="H1545" s="161" t="s">
        <v>615</v>
      </c>
    </row>
    <row r="1546" spans="1:8" s="52" customFormat="1" ht="24">
      <c r="A1546" s="66">
        <v>1345</v>
      </c>
      <c r="B1546" s="33" t="s">
        <v>3534</v>
      </c>
      <c r="C1546" s="113" t="s">
        <v>5642</v>
      </c>
      <c r="D1546" s="114" t="s">
        <v>3841</v>
      </c>
      <c r="E1546" s="28">
        <v>35</v>
      </c>
      <c r="F1546" s="99"/>
      <c r="G1546" s="97">
        <f t="shared" si="36"/>
        <v>0</v>
      </c>
      <c r="H1546" s="161" t="s">
        <v>615</v>
      </c>
    </row>
    <row r="1547" spans="1:8" s="52" customFormat="1" ht="24">
      <c r="A1547" s="66">
        <v>1346</v>
      </c>
      <c r="B1547" s="33" t="s">
        <v>3535</v>
      </c>
      <c r="C1547" s="113" t="s">
        <v>5643</v>
      </c>
      <c r="D1547" s="114" t="s">
        <v>3841</v>
      </c>
      <c r="E1547" s="28">
        <v>99</v>
      </c>
      <c r="F1547" s="99"/>
      <c r="G1547" s="97">
        <f t="shared" si="36"/>
        <v>0</v>
      </c>
      <c r="H1547" s="161" t="s">
        <v>615</v>
      </c>
    </row>
    <row r="1548" spans="1:8" s="52" customFormat="1" ht="12">
      <c r="A1548" s="66">
        <v>1347</v>
      </c>
      <c r="B1548" s="33" t="s">
        <v>3536</v>
      </c>
      <c r="C1548" s="113" t="s">
        <v>5644</v>
      </c>
      <c r="D1548" s="114" t="s">
        <v>3841</v>
      </c>
      <c r="E1548" s="28">
        <v>3</v>
      </c>
      <c r="F1548" s="99"/>
      <c r="G1548" s="97">
        <f t="shared" si="36"/>
        <v>0</v>
      </c>
      <c r="H1548" s="161" t="s">
        <v>615</v>
      </c>
    </row>
    <row r="1549" spans="1:8" s="52" customFormat="1" ht="12">
      <c r="A1549" s="48">
        <v>1348</v>
      </c>
      <c r="B1549" s="33" t="s">
        <v>3537</v>
      </c>
      <c r="C1549" s="113" t="s">
        <v>5645</v>
      </c>
      <c r="D1549" s="114" t="s">
        <v>3841</v>
      </c>
      <c r="E1549" s="28">
        <v>24</v>
      </c>
      <c r="F1549" s="99"/>
      <c r="G1549" s="97">
        <f t="shared" si="36"/>
        <v>0</v>
      </c>
      <c r="H1549" s="161" t="s">
        <v>615</v>
      </c>
    </row>
    <row r="1550" spans="1:8" s="52" customFormat="1" ht="12">
      <c r="A1550" s="48">
        <v>1349</v>
      </c>
      <c r="B1550" s="33" t="s">
        <v>3538</v>
      </c>
      <c r="C1550" s="113" t="s">
        <v>5646</v>
      </c>
      <c r="D1550" s="114" t="s">
        <v>3841</v>
      </c>
      <c r="E1550" s="28">
        <v>19</v>
      </c>
      <c r="F1550" s="99"/>
      <c r="G1550" s="97">
        <f t="shared" si="36"/>
        <v>0</v>
      </c>
      <c r="H1550" s="161" t="s">
        <v>615</v>
      </c>
    </row>
    <row r="1551" spans="1:8" s="52" customFormat="1" ht="12">
      <c r="A1551" s="48">
        <v>1350</v>
      </c>
      <c r="B1551" s="33" t="s">
        <v>3539</v>
      </c>
      <c r="C1551" s="113" t="s">
        <v>5647</v>
      </c>
      <c r="D1551" s="114" t="s">
        <v>3841</v>
      </c>
      <c r="E1551" s="28">
        <v>6</v>
      </c>
      <c r="F1551" s="99"/>
      <c r="G1551" s="97">
        <f t="shared" si="36"/>
        <v>0</v>
      </c>
      <c r="H1551" s="161" t="s">
        <v>615</v>
      </c>
    </row>
    <row r="1552" spans="1:8" s="52" customFormat="1" ht="12">
      <c r="A1552" s="48">
        <v>1351</v>
      </c>
      <c r="B1552" s="33" t="s">
        <v>3540</v>
      </c>
      <c r="C1552" s="113" t="s">
        <v>5648</v>
      </c>
      <c r="D1552" s="114" t="s">
        <v>3841</v>
      </c>
      <c r="E1552" s="28">
        <v>1</v>
      </c>
      <c r="F1552" s="99"/>
      <c r="G1552" s="97">
        <f t="shared" si="36"/>
        <v>0</v>
      </c>
      <c r="H1552" s="161" t="s">
        <v>615</v>
      </c>
    </row>
    <row r="1553" spans="1:8" s="52" customFormat="1" ht="12">
      <c r="A1553" s="48">
        <v>1352</v>
      </c>
      <c r="B1553" s="33" t="s">
        <v>3541</v>
      </c>
      <c r="C1553" s="113" t="s">
        <v>5649</v>
      </c>
      <c r="D1553" s="114" t="s">
        <v>3841</v>
      </c>
      <c r="E1553" s="28">
        <v>1</v>
      </c>
      <c r="F1553" s="99"/>
      <c r="G1553" s="97">
        <f t="shared" si="36"/>
        <v>0</v>
      </c>
      <c r="H1553" s="161" t="s">
        <v>615</v>
      </c>
    </row>
    <row r="1554" spans="1:8" s="52" customFormat="1" ht="12">
      <c r="A1554" s="48">
        <v>1353</v>
      </c>
      <c r="B1554" s="33" t="s">
        <v>3542</v>
      </c>
      <c r="C1554" s="113" t="s">
        <v>5650</v>
      </c>
      <c r="D1554" s="114" t="s">
        <v>3841</v>
      </c>
      <c r="E1554" s="28">
        <v>1</v>
      </c>
      <c r="F1554" s="99"/>
      <c r="G1554" s="97">
        <f t="shared" si="36"/>
        <v>0</v>
      </c>
      <c r="H1554" s="161" t="s">
        <v>615</v>
      </c>
    </row>
    <row r="1555" spans="1:8" s="52" customFormat="1" ht="12">
      <c r="A1555" s="48">
        <v>1354</v>
      </c>
      <c r="B1555" s="33" t="s">
        <v>3543</v>
      </c>
      <c r="C1555" s="113" t="s">
        <v>5651</v>
      </c>
      <c r="D1555" s="114" t="s">
        <v>3841</v>
      </c>
      <c r="E1555" s="28">
        <v>83</v>
      </c>
      <c r="F1555" s="99"/>
      <c r="G1555" s="97">
        <f t="shared" si="36"/>
        <v>0</v>
      </c>
      <c r="H1555" s="161" t="s">
        <v>615</v>
      </c>
    </row>
    <row r="1556" spans="1:8" s="52" customFormat="1" ht="12">
      <c r="A1556" s="48">
        <v>1355</v>
      </c>
      <c r="B1556" s="33" t="s">
        <v>3544</v>
      </c>
      <c r="C1556" s="113" t="s">
        <v>5652</v>
      </c>
      <c r="D1556" s="114" t="s">
        <v>3841</v>
      </c>
      <c r="E1556" s="28">
        <v>28</v>
      </c>
      <c r="F1556" s="99"/>
      <c r="G1556" s="97">
        <f t="shared" si="36"/>
        <v>0</v>
      </c>
      <c r="H1556" s="161" t="s">
        <v>615</v>
      </c>
    </row>
    <row r="1557" spans="1:8" s="52" customFormat="1" ht="12">
      <c r="A1557" s="48">
        <v>1356</v>
      </c>
      <c r="B1557" s="33" t="s">
        <v>3545</v>
      </c>
      <c r="C1557" s="113" t="s">
        <v>5653</v>
      </c>
      <c r="D1557" s="114" t="s">
        <v>3841</v>
      </c>
      <c r="E1557" s="28">
        <v>9</v>
      </c>
      <c r="F1557" s="99"/>
      <c r="G1557" s="97">
        <f t="shared" si="36"/>
        <v>0</v>
      </c>
      <c r="H1557" s="161" t="s">
        <v>615</v>
      </c>
    </row>
    <row r="1558" spans="1:8" s="52" customFormat="1" ht="24">
      <c r="A1558" s="48">
        <v>1357</v>
      </c>
      <c r="B1558" s="33" t="s">
        <v>3546</v>
      </c>
      <c r="C1558" s="113" t="s">
        <v>5654</v>
      </c>
      <c r="D1558" s="114" t="s">
        <v>3841</v>
      </c>
      <c r="E1558" s="28">
        <v>7</v>
      </c>
      <c r="F1558" s="99"/>
      <c r="G1558" s="97">
        <f t="shared" si="36"/>
        <v>0</v>
      </c>
      <c r="H1558" s="161" t="s">
        <v>615</v>
      </c>
    </row>
    <row r="1559" spans="1:8" s="52" customFormat="1" ht="12">
      <c r="A1559" s="48">
        <v>1358</v>
      </c>
      <c r="B1559" s="33" t="s">
        <v>3547</v>
      </c>
      <c r="C1559" s="113" t="s">
        <v>5655</v>
      </c>
      <c r="D1559" s="114" t="s">
        <v>3841</v>
      </c>
      <c r="E1559" s="28">
        <v>12</v>
      </c>
      <c r="F1559" s="99"/>
      <c r="G1559" s="97">
        <f t="shared" si="36"/>
        <v>0</v>
      </c>
      <c r="H1559" s="161" t="s">
        <v>615</v>
      </c>
    </row>
    <row r="1560" spans="1:8" s="52" customFormat="1" ht="12">
      <c r="A1560" s="48">
        <v>1359</v>
      </c>
      <c r="B1560" s="33" t="s">
        <v>3548</v>
      </c>
      <c r="C1560" s="113" t="s">
        <v>5656</v>
      </c>
      <c r="D1560" s="114" t="s">
        <v>3841</v>
      </c>
      <c r="E1560" s="28">
        <v>6</v>
      </c>
      <c r="F1560" s="99"/>
      <c r="G1560" s="97">
        <f t="shared" si="36"/>
        <v>0</v>
      </c>
      <c r="H1560" s="161" t="s">
        <v>615</v>
      </c>
    </row>
    <row r="1561" spans="1:8" s="52" customFormat="1" ht="12">
      <c r="A1561" s="48">
        <v>1360</v>
      </c>
      <c r="B1561" s="33" t="s">
        <v>3549</v>
      </c>
      <c r="C1561" s="113" t="s">
        <v>5657</v>
      </c>
      <c r="D1561" s="114" t="s">
        <v>3841</v>
      </c>
      <c r="E1561" s="28">
        <v>15</v>
      </c>
      <c r="F1561" s="99"/>
      <c r="G1561" s="97">
        <f t="shared" si="36"/>
        <v>0</v>
      </c>
      <c r="H1561" s="161" t="s">
        <v>615</v>
      </c>
    </row>
    <row r="1562" spans="1:8" s="52" customFormat="1" ht="12">
      <c r="A1562" s="48">
        <v>1361</v>
      </c>
      <c r="B1562" s="33" t="s">
        <v>3550</v>
      </c>
      <c r="C1562" s="113" t="s">
        <v>5658</v>
      </c>
      <c r="D1562" s="114" t="s">
        <v>3841</v>
      </c>
      <c r="E1562" s="28">
        <v>8</v>
      </c>
      <c r="F1562" s="99"/>
      <c r="G1562" s="97">
        <f t="shared" si="36"/>
        <v>0</v>
      </c>
      <c r="H1562" s="161" t="s">
        <v>615</v>
      </c>
    </row>
    <row r="1563" spans="1:8" s="52" customFormat="1" ht="12">
      <c r="A1563" s="48">
        <v>1362</v>
      </c>
      <c r="B1563" s="33" t="s">
        <v>3551</v>
      </c>
      <c r="C1563" s="113" t="s">
        <v>5659</v>
      </c>
      <c r="D1563" s="114" t="s">
        <v>3841</v>
      </c>
      <c r="E1563" s="28">
        <v>28</v>
      </c>
      <c r="F1563" s="99"/>
      <c r="G1563" s="97">
        <f t="shared" si="36"/>
        <v>0</v>
      </c>
      <c r="H1563" s="161" t="s">
        <v>615</v>
      </c>
    </row>
    <row r="1564" spans="1:8" s="52" customFormat="1" ht="12">
      <c r="A1564" s="48">
        <v>1363</v>
      </c>
      <c r="B1564" s="33" t="s">
        <v>3552</v>
      </c>
      <c r="C1564" s="113" t="s">
        <v>5660</v>
      </c>
      <c r="D1564" s="114" t="s">
        <v>3841</v>
      </c>
      <c r="E1564" s="28">
        <v>1</v>
      </c>
      <c r="F1564" s="99"/>
      <c r="G1564" s="97">
        <f t="shared" si="36"/>
        <v>0</v>
      </c>
      <c r="H1564" s="161" t="s">
        <v>615</v>
      </c>
    </row>
    <row r="1565" spans="1:8" s="52" customFormat="1" ht="12">
      <c r="A1565" s="48">
        <v>1364</v>
      </c>
      <c r="B1565" s="33" t="s">
        <v>3553</v>
      </c>
      <c r="C1565" s="113" t="s">
        <v>5661</v>
      </c>
      <c r="D1565" s="114" t="s">
        <v>3841</v>
      </c>
      <c r="E1565" s="28">
        <v>95</v>
      </c>
      <c r="F1565" s="99"/>
      <c r="G1565" s="97">
        <f t="shared" si="36"/>
        <v>0</v>
      </c>
      <c r="H1565" s="161" t="s">
        <v>615</v>
      </c>
    </row>
    <row r="1566" spans="1:8" s="52" customFormat="1" ht="12">
      <c r="A1566" s="48">
        <v>1365</v>
      </c>
      <c r="B1566" s="33" t="s">
        <v>3554</v>
      </c>
      <c r="C1566" s="113" t="s">
        <v>5662</v>
      </c>
      <c r="D1566" s="114" t="s">
        <v>3841</v>
      </c>
      <c r="E1566" s="28">
        <v>72</v>
      </c>
      <c r="F1566" s="99"/>
      <c r="G1566" s="97">
        <f t="shared" si="36"/>
        <v>0</v>
      </c>
      <c r="H1566" s="161" t="s">
        <v>615</v>
      </c>
    </row>
    <row r="1567" spans="1:8" s="52" customFormat="1" ht="24">
      <c r="A1567" s="48">
        <v>1366</v>
      </c>
      <c r="B1567" s="33" t="s">
        <v>3555</v>
      </c>
      <c r="C1567" s="113" t="s">
        <v>5663</v>
      </c>
      <c r="D1567" s="114" t="s">
        <v>3841</v>
      </c>
      <c r="E1567" s="28">
        <v>148</v>
      </c>
      <c r="F1567" s="99"/>
      <c r="G1567" s="97">
        <f t="shared" si="36"/>
        <v>0</v>
      </c>
      <c r="H1567" s="161" t="s">
        <v>615</v>
      </c>
    </row>
    <row r="1568" spans="1:8" s="52" customFormat="1" ht="12">
      <c r="A1568" s="48">
        <v>1367</v>
      </c>
      <c r="B1568" s="33" t="s">
        <v>3556</v>
      </c>
      <c r="C1568" s="113" t="s">
        <v>5664</v>
      </c>
      <c r="D1568" s="114" t="s">
        <v>3841</v>
      </c>
      <c r="E1568" s="28">
        <v>1</v>
      </c>
      <c r="F1568" s="99"/>
      <c r="G1568" s="97">
        <f t="shared" si="36"/>
        <v>0</v>
      </c>
      <c r="H1568" s="161" t="s">
        <v>615</v>
      </c>
    </row>
    <row r="1569" spans="1:8" s="52" customFormat="1" ht="12">
      <c r="A1569" s="48">
        <v>1368</v>
      </c>
      <c r="B1569" s="33" t="s">
        <v>3557</v>
      </c>
      <c r="C1569" s="113" t="s">
        <v>5665</v>
      </c>
      <c r="D1569" s="114" t="s">
        <v>3841</v>
      </c>
      <c r="E1569" s="28">
        <v>53</v>
      </c>
      <c r="F1569" s="99"/>
      <c r="G1569" s="97">
        <f t="shared" si="36"/>
        <v>0</v>
      </c>
      <c r="H1569" s="161" t="s">
        <v>615</v>
      </c>
    </row>
    <row r="1570" spans="1:8" s="52" customFormat="1" ht="24">
      <c r="A1570" s="48">
        <v>1369</v>
      </c>
      <c r="B1570" s="33" t="s">
        <v>3558</v>
      </c>
      <c r="C1570" s="113" t="s">
        <v>5666</v>
      </c>
      <c r="D1570" s="114" t="s">
        <v>3841</v>
      </c>
      <c r="E1570" s="28">
        <v>7</v>
      </c>
      <c r="F1570" s="99"/>
      <c r="G1570" s="97">
        <f t="shared" si="36"/>
        <v>0</v>
      </c>
      <c r="H1570" s="161" t="s">
        <v>615</v>
      </c>
    </row>
    <row r="1571" spans="1:8" s="52" customFormat="1" ht="12">
      <c r="A1571" s="48">
        <v>1370</v>
      </c>
      <c r="B1571" s="33" t="s">
        <v>3559</v>
      </c>
      <c r="C1571" s="113" t="s">
        <v>5667</v>
      </c>
      <c r="D1571" s="114" t="s">
        <v>3841</v>
      </c>
      <c r="E1571" s="28">
        <v>5</v>
      </c>
      <c r="F1571" s="99"/>
      <c r="G1571" s="97">
        <f t="shared" si="36"/>
        <v>0</v>
      </c>
      <c r="H1571" s="161" t="s">
        <v>615</v>
      </c>
    </row>
    <row r="1572" spans="1:8" s="52" customFormat="1" ht="12">
      <c r="A1572" s="48">
        <v>1371</v>
      </c>
      <c r="B1572" s="33" t="s">
        <v>3560</v>
      </c>
      <c r="C1572" s="113" t="s">
        <v>5668</v>
      </c>
      <c r="D1572" s="114" t="s">
        <v>3841</v>
      </c>
      <c r="E1572" s="28">
        <v>1</v>
      </c>
      <c r="F1572" s="99"/>
      <c r="G1572" s="97">
        <f t="shared" si="36"/>
        <v>0</v>
      </c>
      <c r="H1572" s="161" t="s">
        <v>615</v>
      </c>
    </row>
    <row r="1573" spans="1:8" s="52" customFormat="1" ht="12">
      <c r="A1573" s="48">
        <v>1372</v>
      </c>
      <c r="B1573" s="33" t="s">
        <v>3561</v>
      </c>
      <c r="C1573" s="113" t="s">
        <v>5669</v>
      </c>
      <c r="D1573" s="114" t="s">
        <v>3841</v>
      </c>
      <c r="E1573" s="28">
        <v>15</v>
      </c>
      <c r="F1573" s="99"/>
      <c r="G1573" s="97">
        <f t="shared" si="36"/>
        <v>0</v>
      </c>
      <c r="H1573" s="161" t="s">
        <v>615</v>
      </c>
    </row>
    <row r="1574" spans="1:8" s="52" customFormat="1" ht="24">
      <c r="A1574" s="48">
        <v>1373</v>
      </c>
      <c r="B1574" s="33" t="s">
        <v>3562</v>
      </c>
      <c r="C1574" s="113" t="s">
        <v>5670</v>
      </c>
      <c r="D1574" s="114" t="s">
        <v>3841</v>
      </c>
      <c r="E1574" s="28">
        <v>25</v>
      </c>
      <c r="F1574" s="99"/>
      <c r="G1574" s="97">
        <f t="shared" si="36"/>
        <v>0</v>
      </c>
      <c r="H1574" s="161" t="s">
        <v>615</v>
      </c>
    </row>
    <row r="1575" spans="1:8" s="52" customFormat="1" ht="12">
      <c r="A1575" s="48">
        <v>1374</v>
      </c>
      <c r="B1575" s="33" t="s">
        <v>3563</v>
      </c>
      <c r="C1575" s="113" t="s">
        <v>5671</v>
      </c>
      <c r="D1575" s="114" t="s">
        <v>3841</v>
      </c>
      <c r="E1575" s="28">
        <v>18</v>
      </c>
      <c r="F1575" s="99"/>
      <c r="G1575" s="97">
        <f t="shared" si="36"/>
        <v>0</v>
      </c>
      <c r="H1575" s="161" t="s">
        <v>615</v>
      </c>
    </row>
    <row r="1576" spans="1:8" s="52" customFormat="1" ht="12">
      <c r="A1576" s="48">
        <v>1375</v>
      </c>
      <c r="B1576" s="33" t="s">
        <v>3564</v>
      </c>
      <c r="C1576" s="113" t="s">
        <v>5672</v>
      </c>
      <c r="D1576" s="114" t="s">
        <v>3841</v>
      </c>
      <c r="E1576" s="28">
        <v>3</v>
      </c>
      <c r="F1576" s="99"/>
      <c r="G1576" s="97">
        <f t="shared" si="36"/>
        <v>0</v>
      </c>
      <c r="H1576" s="161" t="s">
        <v>615</v>
      </c>
    </row>
    <row r="1577" spans="1:8" s="52" customFormat="1" ht="12">
      <c r="A1577" s="48">
        <v>1376</v>
      </c>
      <c r="B1577" s="33" t="s">
        <v>3565</v>
      </c>
      <c r="C1577" s="113" t="s">
        <v>5673</v>
      </c>
      <c r="D1577" s="114" t="s">
        <v>3841</v>
      </c>
      <c r="E1577" s="28">
        <v>2</v>
      </c>
      <c r="F1577" s="99"/>
      <c r="G1577" s="97">
        <f t="shared" si="36"/>
        <v>0</v>
      </c>
      <c r="H1577" s="161" t="s">
        <v>615</v>
      </c>
    </row>
    <row r="1578" spans="1:8" s="52" customFormat="1" ht="12">
      <c r="A1578" s="48">
        <v>1377</v>
      </c>
      <c r="B1578" s="33" t="s">
        <v>3566</v>
      </c>
      <c r="C1578" s="113" t="s">
        <v>5674</v>
      </c>
      <c r="D1578" s="114" t="s">
        <v>3841</v>
      </c>
      <c r="E1578" s="28">
        <v>1</v>
      </c>
      <c r="F1578" s="99"/>
      <c r="G1578" s="97">
        <f t="shared" si="36"/>
        <v>0</v>
      </c>
      <c r="H1578" s="161" t="s">
        <v>615</v>
      </c>
    </row>
    <row r="1579" spans="1:8" s="52" customFormat="1" ht="24">
      <c r="A1579" s="48">
        <v>1378</v>
      </c>
      <c r="B1579" s="33" t="s">
        <v>3567</v>
      </c>
      <c r="C1579" s="113" t="s">
        <v>5675</v>
      </c>
      <c r="D1579" s="114" t="s">
        <v>3841</v>
      </c>
      <c r="E1579" s="28">
        <v>1</v>
      </c>
      <c r="F1579" s="99"/>
      <c r="G1579" s="97">
        <f t="shared" si="36"/>
        <v>0</v>
      </c>
      <c r="H1579" s="161" t="s">
        <v>615</v>
      </c>
    </row>
    <row r="1580" spans="1:8" s="52" customFormat="1" ht="24">
      <c r="A1580" s="48">
        <v>1379</v>
      </c>
      <c r="B1580" s="33" t="s">
        <v>3568</v>
      </c>
      <c r="C1580" s="113" t="s">
        <v>5676</v>
      </c>
      <c r="D1580" s="114" t="s">
        <v>3841</v>
      </c>
      <c r="E1580" s="28">
        <v>2</v>
      </c>
      <c r="F1580" s="99"/>
      <c r="G1580" s="97">
        <f t="shared" si="36"/>
        <v>0</v>
      </c>
      <c r="H1580" s="161" t="s">
        <v>615</v>
      </c>
    </row>
    <row r="1581" spans="1:8" s="52" customFormat="1" ht="24">
      <c r="A1581" s="48">
        <v>1380</v>
      </c>
      <c r="B1581" s="33" t="s">
        <v>3569</v>
      </c>
      <c r="C1581" s="113" t="s">
        <v>5677</v>
      </c>
      <c r="D1581" s="114" t="s">
        <v>3841</v>
      </c>
      <c r="E1581" s="28">
        <v>1</v>
      </c>
      <c r="F1581" s="99"/>
      <c r="G1581" s="97">
        <f t="shared" si="36"/>
        <v>0</v>
      </c>
      <c r="H1581" s="161" t="s">
        <v>615</v>
      </c>
    </row>
    <row r="1582" spans="1:8" s="52" customFormat="1" ht="24">
      <c r="A1582" s="48">
        <v>1381</v>
      </c>
      <c r="B1582" s="33" t="s">
        <v>3570</v>
      </c>
      <c r="C1582" s="113" t="s">
        <v>5678</v>
      </c>
      <c r="D1582" s="114" t="s">
        <v>3841</v>
      </c>
      <c r="E1582" s="28">
        <v>1</v>
      </c>
      <c r="F1582" s="99"/>
      <c r="G1582" s="97">
        <f t="shared" si="36"/>
        <v>0</v>
      </c>
      <c r="H1582" s="161" t="s">
        <v>615</v>
      </c>
    </row>
    <row r="1583" spans="1:8" s="52" customFormat="1" ht="12">
      <c r="A1583" s="48">
        <v>1382</v>
      </c>
      <c r="B1583" s="33" t="s">
        <v>3571</v>
      </c>
      <c r="C1583" s="113" t="s">
        <v>5679</v>
      </c>
      <c r="D1583" s="114" t="s">
        <v>3841</v>
      </c>
      <c r="E1583" s="28">
        <v>248</v>
      </c>
      <c r="F1583" s="99"/>
      <c r="G1583" s="97">
        <f t="shared" si="36"/>
        <v>0</v>
      </c>
      <c r="H1583" s="161" t="s">
        <v>615</v>
      </c>
    </row>
    <row r="1584" spans="1:8" s="52" customFormat="1" ht="24">
      <c r="A1584" s="48">
        <v>1383</v>
      </c>
      <c r="B1584" s="33" t="s">
        <v>3572</v>
      </c>
      <c r="C1584" s="113" t="s">
        <v>5680</v>
      </c>
      <c r="D1584" s="114" t="s">
        <v>3841</v>
      </c>
      <c r="E1584" s="28">
        <v>620</v>
      </c>
      <c r="F1584" s="99"/>
      <c r="G1584" s="97">
        <f t="shared" si="36"/>
        <v>0</v>
      </c>
      <c r="H1584" s="161" t="s">
        <v>615</v>
      </c>
    </row>
    <row r="1585" spans="1:8" s="52" customFormat="1" ht="12">
      <c r="A1585" s="48">
        <v>1384</v>
      </c>
      <c r="B1585" s="33" t="s">
        <v>3573</v>
      </c>
      <c r="C1585" s="113" t="s">
        <v>5681</v>
      </c>
      <c r="D1585" s="114" t="s">
        <v>3841</v>
      </c>
      <c r="E1585" s="28">
        <v>13</v>
      </c>
      <c r="F1585" s="99"/>
      <c r="G1585" s="97">
        <f t="shared" si="36"/>
        <v>0</v>
      </c>
      <c r="H1585" s="161" t="s">
        <v>615</v>
      </c>
    </row>
    <row r="1586" spans="1:8" s="52" customFormat="1" ht="24">
      <c r="A1586" s="48">
        <v>1385</v>
      </c>
      <c r="B1586" s="33" t="s">
        <v>3574</v>
      </c>
      <c r="C1586" s="113" t="s">
        <v>5682</v>
      </c>
      <c r="D1586" s="114" t="s">
        <v>3841</v>
      </c>
      <c r="E1586" s="28">
        <v>8</v>
      </c>
      <c r="F1586" s="99"/>
      <c r="G1586" s="97">
        <f t="shared" si="36"/>
        <v>0</v>
      </c>
      <c r="H1586" s="161" t="s">
        <v>615</v>
      </c>
    </row>
    <row r="1587" spans="1:8" s="52" customFormat="1" ht="24">
      <c r="A1587" s="48">
        <v>1386</v>
      </c>
      <c r="B1587" s="33" t="s">
        <v>3575</v>
      </c>
      <c r="C1587" s="113" t="s">
        <v>5683</v>
      </c>
      <c r="D1587" s="114" t="s">
        <v>3841</v>
      </c>
      <c r="E1587" s="28">
        <v>43</v>
      </c>
      <c r="F1587" s="99"/>
      <c r="G1587" s="97">
        <f t="shared" si="36"/>
        <v>0</v>
      </c>
      <c r="H1587" s="161" t="s">
        <v>615</v>
      </c>
    </row>
    <row r="1588" spans="1:8" s="52" customFormat="1" ht="24">
      <c r="A1588" s="48">
        <v>1387</v>
      </c>
      <c r="B1588" s="33" t="s">
        <v>3576</v>
      </c>
      <c r="C1588" s="113" t="s">
        <v>5684</v>
      </c>
      <c r="D1588" s="114" t="s">
        <v>3841</v>
      </c>
      <c r="E1588" s="28">
        <v>574</v>
      </c>
      <c r="F1588" s="99"/>
      <c r="G1588" s="97">
        <f t="shared" si="36"/>
        <v>0</v>
      </c>
      <c r="H1588" s="161" t="s">
        <v>615</v>
      </c>
    </row>
    <row r="1589" spans="1:8" s="52" customFormat="1" ht="24">
      <c r="A1589" s="48">
        <v>1388</v>
      </c>
      <c r="B1589" s="33" t="s">
        <v>3577</v>
      </c>
      <c r="C1589" s="113" t="s">
        <v>5685</v>
      </c>
      <c r="D1589" s="114" t="s">
        <v>3841</v>
      </c>
      <c r="E1589" s="28">
        <v>163</v>
      </c>
      <c r="F1589" s="99"/>
      <c r="G1589" s="97">
        <f t="shared" si="36"/>
        <v>0</v>
      </c>
      <c r="H1589" s="161" t="s">
        <v>615</v>
      </c>
    </row>
    <row r="1590" spans="1:8" s="52" customFormat="1" ht="24">
      <c r="A1590" s="48">
        <v>1389</v>
      </c>
      <c r="B1590" s="33" t="s">
        <v>3578</v>
      </c>
      <c r="C1590" s="113" t="s">
        <v>5686</v>
      </c>
      <c r="D1590" s="114" t="s">
        <v>3841</v>
      </c>
      <c r="E1590" s="28">
        <v>28</v>
      </c>
      <c r="F1590" s="99"/>
      <c r="G1590" s="97">
        <f t="shared" si="36"/>
        <v>0</v>
      </c>
      <c r="H1590" s="161" t="s">
        <v>615</v>
      </c>
    </row>
    <row r="1591" spans="1:8" s="52" customFormat="1" ht="24">
      <c r="A1591" s="48">
        <v>1390</v>
      </c>
      <c r="B1591" s="33" t="s">
        <v>3579</v>
      </c>
      <c r="C1591" s="113" t="s">
        <v>5687</v>
      </c>
      <c r="D1591" s="114" t="s">
        <v>3841</v>
      </c>
      <c r="E1591" s="28">
        <v>45</v>
      </c>
      <c r="F1591" s="99"/>
      <c r="G1591" s="97">
        <f t="shared" si="36"/>
        <v>0</v>
      </c>
      <c r="H1591" s="161" t="s">
        <v>615</v>
      </c>
    </row>
    <row r="1592" spans="1:8" s="52" customFormat="1" ht="12">
      <c r="A1592" s="48">
        <v>1391</v>
      </c>
      <c r="B1592" s="33" t="s">
        <v>3580</v>
      </c>
      <c r="C1592" s="113" t="s">
        <v>5688</v>
      </c>
      <c r="D1592" s="114" t="s">
        <v>3841</v>
      </c>
      <c r="E1592" s="28">
        <v>22</v>
      </c>
      <c r="F1592" s="99"/>
      <c r="G1592" s="97">
        <f t="shared" si="36"/>
        <v>0</v>
      </c>
      <c r="H1592" s="161" t="s">
        <v>615</v>
      </c>
    </row>
    <row r="1593" spans="1:8" s="52" customFormat="1" ht="12">
      <c r="A1593" s="48">
        <v>1392</v>
      </c>
      <c r="B1593" s="33" t="s">
        <v>3581</v>
      </c>
      <c r="C1593" s="113" t="s">
        <v>5689</v>
      </c>
      <c r="D1593" s="114" t="s">
        <v>3841</v>
      </c>
      <c r="E1593" s="28">
        <v>52</v>
      </c>
      <c r="F1593" s="99"/>
      <c r="G1593" s="97">
        <f t="shared" si="36"/>
        <v>0</v>
      </c>
      <c r="H1593" s="161" t="s">
        <v>615</v>
      </c>
    </row>
    <row r="1594" spans="1:8" s="52" customFormat="1" ht="24">
      <c r="A1594" s="48">
        <v>1393</v>
      </c>
      <c r="B1594" s="33" t="s">
        <v>3582</v>
      </c>
      <c r="C1594" s="113" t="s">
        <v>5690</v>
      </c>
      <c r="D1594" s="114" t="s">
        <v>3841</v>
      </c>
      <c r="E1594" s="28">
        <v>6</v>
      </c>
      <c r="F1594" s="99"/>
      <c r="G1594" s="97">
        <f t="shared" si="36"/>
        <v>0</v>
      </c>
      <c r="H1594" s="161" t="s">
        <v>615</v>
      </c>
    </row>
    <row r="1595" spans="1:8" s="52" customFormat="1" ht="12">
      <c r="A1595" s="48">
        <v>1394</v>
      </c>
      <c r="B1595" s="33" t="s">
        <v>3583</v>
      </c>
      <c r="C1595" s="113" t="s">
        <v>5691</v>
      </c>
      <c r="D1595" s="114" t="s">
        <v>3841</v>
      </c>
      <c r="E1595" s="28">
        <v>12</v>
      </c>
      <c r="F1595" s="99"/>
      <c r="G1595" s="97">
        <f t="shared" si="36"/>
        <v>0</v>
      </c>
      <c r="H1595" s="161" t="s">
        <v>615</v>
      </c>
    </row>
    <row r="1596" spans="1:8" s="52" customFormat="1" ht="24">
      <c r="A1596" s="48">
        <v>1395</v>
      </c>
      <c r="B1596" s="33" t="s">
        <v>3584</v>
      </c>
      <c r="C1596" s="113" t="s">
        <v>5692</v>
      </c>
      <c r="D1596" s="114" t="s">
        <v>3841</v>
      </c>
      <c r="E1596" s="28">
        <v>6</v>
      </c>
      <c r="F1596" s="99"/>
      <c r="G1596" s="97">
        <f t="shared" si="36"/>
        <v>0</v>
      </c>
      <c r="H1596" s="161" t="s">
        <v>615</v>
      </c>
    </row>
    <row r="1597" spans="1:8" s="52" customFormat="1" ht="24">
      <c r="A1597" s="48">
        <v>1396</v>
      </c>
      <c r="B1597" s="33" t="s">
        <v>3585</v>
      </c>
      <c r="C1597" s="113" t="s">
        <v>5693</v>
      </c>
      <c r="D1597" s="114" t="s">
        <v>3841</v>
      </c>
      <c r="E1597" s="28">
        <v>9</v>
      </c>
      <c r="F1597" s="99"/>
      <c r="G1597" s="97">
        <f t="shared" si="36"/>
        <v>0</v>
      </c>
      <c r="H1597" s="161" t="s">
        <v>615</v>
      </c>
    </row>
    <row r="1598" spans="1:8" s="52" customFormat="1" ht="24">
      <c r="A1598" s="48">
        <v>1397</v>
      </c>
      <c r="B1598" s="33" t="s">
        <v>3586</v>
      </c>
      <c r="C1598" s="113" t="s">
        <v>5694</v>
      </c>
      <c r="D1598" s="114" t="s">
        <v>3841</v>
      </c>
      <c r="E1598" s="28">
        <v>3</v>
      </c>
      <c r="F1598" s="99"/>
      <c r="G1598" s="97">
        <f t="shared" si="36"/>
        <v>0</v>
      </c>
      <c r="H1598" s="161" t="s">
        <v>615</v>
      </c>
    </row>
    <row r="1599" spans="1:8" s="52" customFormat="1" ht="24">
      <c r="A1599" s="48">
        <v>1398</v>
      </c>
      <c r="B1599" s="33" t="s">
        <v>3587</v>
      </c>
      <c r="C1599" s="113" t="s">
        <v>5692</v>
      </c>
      <c r="D1599" s="114" t="s">
        <v>3841</v>
      </c>
      <c r="E1599" s="28">
        <v>3</v>
      </c>
      <c r="F1599" s="99"/>
      <c r="G1599" s="97">
        <f t="shared" si="36"/>
        <v>0</v>
      </c>
      <c r="H1599" s="161" t="s">
        <v>615</v>
      </c>
    </row>
    <row r="1600" spans="1:8" s="52" customFormat="1" ht="24">
      <c r="A1600" s="48">
        <v>1399</v>
      </c>
      <c r="B1600" s="33" t="s">
        <v>3588</v>
      </c>
      <c r="C1600" s="113" t="s">
        <v>5693</v>
      </c>
      <c r="D1600" s="114" t="s">
        <v>3841</v>
      </c>
      <c r="E1600" s="28">
        <v>5</v>
      </c>
      <c r="F1600" s="99"/>
      <c r="G1600" s="97">
        <f t="shared" si="36"/>
        <v>0</v>
      </c>
      <c r="H1600" s="161" t="s">
        <v>615</v>
      </c>
    </row>
    <row r="1601" spans="1:8" s="52" customFormat="1" ht="24">
      <c r="A1601" s="48">
        <v>1400</v>
      </c>
      <c r="B1601" s="33" t="s">
        <v>3589</v>
      </c>
      <c r="C1601" s="113" t="s">
        <v>5694</v>
      </c>
      <c r="D1601" s="114" t="s">
        <v>3841</v>
      </c>
      <c r="E1601" s="28">
        <v>2</v>
      </c>
      <c r="F1601" s="99"/>
      <c r="G1601" s="97">
        <f t="shared" si="36"/>
        <v>0</v>
      </c>
      <c r="H1601" s="161" t="s">
        <v>615</v>
      </c>
    </row>
    <row r="1602" spans="1:8" s="52" customFormat="1" ht="24">
      <c r="A1602" s="48">
        <v>1401</v>
      </c>
      <c r="B1602" s="33" t="s">
        <v>3590</v>
      </c>
      <c r="C1602" s="113" t="s">
        <v>5692</v>
      </c>
      <c r="D1602" s="114" t="s">
        <v>3841</v>
      </c>
      <c r="E1602" s="28">
        <v>4</v>
      </c>
      <c r="F1602" s="99"/>
      <c r="G1602" s="97">
        <f t="shared" si="36"/>
        <v>0</v>
      </c>
      <c r="H1602" s="161" t="s">
        <v>615</v>
      </c>
    </row>
    <row r="1603" spans="1:8" s="52" customFormat="1" ht="24">
      <c r="A1603" s="48">
        <v>1402</v>
      </c>
      <c r="B1603" s="33" t="s">
        <v>3591</v>
      </c>
      <c r="C1603" s="113" t="s">
        <v>5693</v>
      </c>
      <c r="D1603" s="114" t="s">
        <v>3841</v>
      </c>
      <c r="E1603" s="28">
        <v>5</v>
      </c>
      <c r="F1603" s="99"/>
      <c r="G1603" s="97">
        <f t="shared" si="36"/>
        <v>0</v>
      </c>
      <c r="H1603" s="161" t="s">
        <v>615</v>
      </c>
    </row>
    <row r="1604" spans="1:8" s="52" customFormat="1" ht="24">
      <c r="A1604" s="48">
        <v>1403</v>
      </c>
      <c r="B1604" s="33" t="s">
        <v>3592</v>
      </c>
      <c r="C1604" s="113" t="s">
        <v>5694</v>
      </c>
      <c r="D1604" s="114" t="s">
        <v>3841</v>
      </c>
      <c r="E1604" s="28">
        <v>3</v>
      </c>
      <c r="F1604" s="99"/>
      <c r="G1604" s="97">
        <f t="shared" si="36"/>
        <v>0</v>
      </c>
      <c r="H1604" s="161" t="s">
        <v>615</v>
      </c>
    </row>
    <row r="1605" spans="1:8" s="52" customFormat="1" ht="24">
      <c r="A1605" s="48">
        <v>1404</v>
      </c>
      <c r="B1605" s="33" t="s">
        <v>3593</v>
      </c>
      <c r="C1605" s="113" t="s">
        <v>5695</v>
      </c>
      <c r="D1605" s="114" t="s">
        <v>3841</v>
      </c>
      <c r="E1605" s="28">
        <v>4</v>
      </c>
      <c r="F1605" s="99"/>
      <c r="G1605" s="97">
        <f t="shared" si="36"/>
        <v>0</v>
      </c>
      <c r="H1605" s="161" t="s">
        <v>615</v>
      </c>
    </row>
    <row r="1606" spans="1:8" s="52" customFormat="1" ht="24">
      <c r="A1606" s="48">
        <v>1405</v>
      </c>
      <c r="B1606" s="33" t="s">
        <v>3594</v>
      </c>
      <c r="C1606" s="113" t="s">
        <v>5696</v>
      </c>
      <c r="D1606" s="114" t="s">
        <v>3841</v>
      </c>
      <c r="E1606" s="28">
        <v>5</v>
      </c>
      <c r="F1606" s="99"/>
      <c r="G1606" s="97">
        <f t="shared" si="36"/>
        <v>0</v>
      </c>
      <c r="H1606" s="161" t="s">
        <v>615</v>
      </c>
    </row>
    <row r="1607" spans="1:8" s="52" customFormat="1" ht="24">
      <c r="A1607" s="48">
        <v>1406</v>
      </c>
      <c r="B1607" s="33" t="s">
        <v>3595</v>
      </c>
      <c r="C1607" s="113" t="s">
        <v>5697</v>
      </c>
      <c r="D1607" s="114" t="s">
        <v>3841</v>
      </c>
      <c r="E1607" s="28">
        <v>19</v>
      </c>
      <c r="F1607" s="99"/>
      <c r="G1607" s="97">
        <f aca="true" t="shared" si="37" ref="G1607:G1670">SUM(E1607*F1607)</f>
        <v>0</v>
      </c>
      <c r="H1607" s="161" t="s">
        <v>615</v>
      </c>
    </row>
    <row r="1608" spans="1:8" s="52" customFormat="1" ht="24">
      <c r="A1608" s="48">
        <v>1407</v>
      </c>
      <c r="B1608" s="33" t="s">
        <v>3596</v>
      </c>
      <c r="C1608" s="113" t="s">
        <v>5698</v>
      </c>
      <c r="D1608" s="114" t="s">
        <v>3841</v>
      </c>
      <c r="E1608" s="28">
        <v>1</v>
      </c>
      <c r="F1608" s="99"/>
      <c r="G1608" s="97">
        <f t="shared" si="37"/>
        <v>0</v>
      </c>
      <c r="H1608" s="161" t="s">
        <v>615</v>
      </c>
    </row>
    <row r="1609" spans="1:8" s="52" customFormat="1" ht="24">
      <c r="A1609" s="48">
        <v>1408</v>
      </c>
      <c r="B1609" s="33" t="s">
        <v>3597</v>
      </c>
      <c r="C1609" s="113" t="s">
        <v>5699</v>
      </c>
      <c r="D1609" s="114" t="s">
        <v>3841</v>
      </c>
      <c r="E1609" s="28">
        <v>1</v>
      </c>
      <c r="F1609" s="99"/>
      <c r="G1609" s="97">
        <f t="shared" si="37"/>
        <v>0</v>
      </c>
      <c r="H1609" s="161" t="s">
        <v>615</v>
      </c>
    </row>
    <row r="1610" spans="1:8" s="52" customFormat="1" ht="24">
      <c r="A1610" s="48">
        <v>1409</v>
      </c>
      <c r="B1610" s="33" t="s">
        <v>3598</v>
      </c>
      <c r="C1610" s="113" t="s">
        <v>5700</v>
      </c>
      <c r="D1610" s="114" t="s">
        <v>3841</v>
      </c>
      <c r="E1610" s="28">
        <v>2</v>
      </c>
      <c r="F1610" s="99"/>
      <c r="G1610" s="97">
        <f t="shared" si="37"/>
        <v>0</v>
      </c>
      <c r="H1610" s="161" t="s">
        <v>615</v>
      </c>
    </row>
    <row r="1611" spans="1:8" s="52" customFormat="1" ht="24">
      <c r="A1611" s="48">
        <v>1410</v>
      </c>
      <c r="B1611" s="33" t="s">
        <v>3599</v>
      </c>
      <c r="C1611" s="113" t="s">
        <v>5701</v>
      </c>
      <c r="D1611" s="114" t="s">
        <v>3841</v>
      </c>
      <c r="E1611" s="28">
        <v>2</v>
      </c>
      <c r="F1611" s="99"/>
      <c r="G1611" s="97">
        <f t="shared" si="37"/>
        <v>0</v>
      </c>
      <c r="H1611" s="161" t="s">
        <v>615</v>
      </c>
    </row>
    <row r="1612" spans="1:8" s="52" customFormat="1" ht="24">
      <c r="A1612" s="48">
        <v>1411</v>
      </c>
      <c r="B1612" s="33" t="s">
        <v>3600</v>
      </c>
      <c r="C1612" s="113" t="s">
        <v>5702</v>
      </c>
      <c r="D1612" s="114" t="s">
        <v>3841</v>
      </c>
      <c r="E1612" s="28">
        <v>1</v>
      </c>
      <c r="F1612" s="99"/>
      <c r="G1612" s="97">
        <f t="shared" si="37"/>
        <v>0</v>
      </c>
      <c r="H1612" s="161" t="s">
        <v>615</v>
      </c>
    </row>
    <row r="1613" spans="1:8" s="52" customFormat="1" ht="24">
      <c r="A1613" s="48">
        <v>1412</v>
      </c>
      <c r="B1613" s="33" t="s">
        <v>3601</v>
      </c>
      <c r="C1613" s="113" t="s">
        <v>5703</v>
      </c>
      <c r="D1613" s="114" t="s">
        <v>3841</v>
      </c>
      <c r="E1613" s="28">
        <v>2</v>
      </c>
      <c r="F1613" s="99"/>
      <c r="G1613" s="97">
        <f t="shared" si="37"/>
        <v>0</v>
      </c>
      <c r="H1613" s="161" t="s">
        <v>615</v>
      </c>
    </row>
    <row r="1614" spans="1:8" s="52" customFormat="1" ht="12">
      <c r="A1614" s="48">
        <v>1413</v>
      </c>
      <c r="B1614" s="33" t="s">
        <v>3602</v>
      </c>
      <c r="C1614" s="113" t="s">
        <v>5704</v>
      </c>
      <c r="D1614" s="114" t="s">
        <v>3841</v>
      </c>
      <c r="E1614" s="28">
        <v>2</v>
      </c>
      <c r="F1614" s="99"/>
      <c r="G1614" s="97">
        <f t="shared" si="37"/>
        <v>0</v>
      </c>
      <c r="H1614" s="161" t="s">
        <v>615</v>
      </c>
    </row>
    <row r="1615" spans="1:8" s="52" customFormat="1" ht="12">
      <c r="A1615" s="48">
        <v>1414</v>
      </c>
      <c r="B1615" s="33" t="s">
        <v>3603</v>
      </c>
      <c r="C1615" s="113" t="s">
        <v>5705</v>
      </c>
      <c r="D1615" s="114" t="s">
        <v>3841</v>
      </c>
      <c r="E1615" s="28">
        <v>1</v>
      </c>
      <c r="F1615" s="99"/>
      <c r="G1615" s="97">
        <f t="shared" si="37"/>
        <v>0</v>
      </c>
      <c r="H1615" s="161" t="s">
        <v>615</v>
      </c>
    </row>
    <row r="1616" spans="1:8" s="52" customFormat="1" ht="12">
      <c r="A1616" s="48">
        <v>1415</v>
      </c>
      <c r="B1616" s="33" t="s">
        <v>3604</v>
      </c>
      <c r="C1616" s="113" t="s">
        <v>5706</v>
      </c>
      <c r="D1616" s="114" t="s">
        <v>3841</v>
      </c>
      <c r="E1616" s="28">
        <v>1</v>
      </c>
      <c r="F1616" s="99"/>
      <c r="G1616" s="97">
        <f t="shared" si="37"/>
        <v>0</v>
      </c>
      <c r="H1616" s="161" t="s">
        <v>615</v>
      </c>
    </row>
    <row r="1617" spans="1:8" s="52" customFormat="1" ht="12">
      <c r="A1617" s="48">
        <v>1416</v>
      </c>
      <c r="B1617" s="33" t="s">
        <v>3605</v>
      </c>
      <c r="C1617" s="113" t="s">
        <v>5707</v>
      </c>
      <c r="D1617" s="114" t="s">
        <v>3841</v>
      </c>
      <c r="E1617" s="28">
        <v>58</v>
      </c>
      <c r="F1617" s="99"/>
      <c r="G1617" s="97">
        <f t="shared" si="37"/>
        <v>0</v>
      </c>
      <c r="H1617" s="161" t="s">
        <v>615</v>
      </c>
    </row>
    <row r="1618" spans="1:8" s="52" customFormat="1" ht="12">
      <c r="A1618" s="48">
        <v>1417</v>
      </c>
      <c r="B1618" s="33" t="s">
        <v>3606</v>
      </c>
      <c r="C1618" s="113" t="s">
        <v>5708</v>
      </c>
      <c r="D1618" s="114" t="s">
        <v>3841</v>
      </c>
      <c r="E1618" s="28">
        <v>15</v>
      </c>
      <c r="F1618" s="99"/>
      <c r="G1618" s="97">
        <f t="shared" si="37"/>
        <v>0</v>
      </c>
      <c r="H1618" s="161" t="s">
        <v>615</v>
      </c>
    </row>
    <row r="1619" spans="1:8" s="52" customFormat="1" ht="12">
      <c r="A1619" s="48">
        <v>1418</v>
      </c>
      <c r="B1619" s="33" t="s">
        <v>3607</v>
      </c>
      <c r="C1619" s="113" t="s">
        <v>5709</v>
      </c>
      <c r="D1619" s="114" t="s">
        <v>3841</v>
      </c>
      <c r="E1619" s="28">
        <v>5</v>
      </c>
      <c r="F1619" s="99"/>
      <c r="G1619" s="97">
        <f t="shared" si="37"/>
        <v>0</v>
      </c>
      <c r="H1619" s="161" t="s">
        <v>615</v>
      </c>
    </row>
    <row r="1620" spans="1:8" s="52" customFormat="1" ht="12">
      <c r="A1620" s="48">
        <v>1419</v>
      </c>
      <c r="B1620" s="33" t="s">
        <v>3608</v>
      </c>
      <c r="C1620" s="113" t="s">
        <v>5710</v>
      </c>
      <c r="D1620" s="114" t="s">
        <v>3841</v>
      </c>
      <c r="E1620" s="28">
        <v>17</v>
      </c>
      <c r="F1620" s="99"/>
      <c r="G1620" s="97">
        <f t="shared" si="37"/>
        <v>0</v>
      </c>
      <c r="H1620" s="161" t="s">
        <v>615</v>
      </c>
    </row>
    <row r="1621" spans="1:8" s="52" customFormat="1" ht="24">
      <c r="A1621" s="48">
        <v>1420</v>
      </c>
      <c r="B1621" s="33" t="s">
        <v>3609</v>
      </c>
      <c r="C1621" s="113" t="s">
        <v>5711</v>
      </c>
      <c r="D1621" s="114" t="s">
        <v>4413</v>
      </c>
      <c r="E1621" s="28">
        <v>169</v>
      </c>
      <c r="F1621" s="99"/>
      <c r="G1621" s="97">
        <f t="shared" si="37"/>
        <v>0</v>
      </c>
      <c r="H1621" s="161" t="s">
        <v>615</v>
      </c>
    </row>
    <row r="1622" spans="1:8" s="52" customFormat="1" ht="24">
      <c r="A1622" s="48">
        <v>1421</v>
      </c>
      <c r="B1622" s="33" t="s">
        <v>3610</v>
      </c>
      <c r="C1622" s="113" t="s">
        <v>5712</v>
      </c>
      <c r="D1622" s="114" t="s">
        <v>3841</v>
      </c>
      <c r="E1622" s="28">
        <v>1</v>
      </c>
      <c r="F1622" s="99"/>
      <c r="G1622" s="97">
        <f t="shared" si="37"/>
        <v>0</v>
      </c>
      <c r="H1622" s="161" t="s">
        <v>615</v>
      </c>
    </row>
    <row r="1623" spans="1:8" s="52" customFormat="1" ht="12">
      <c r="A1623" s="48">
        <v>1422</v>
      </c>
      <c r="B1623" s="33" t="s">
        <v>3611</v>
      </c>
      <c r="C1623" s="113" t="s">
        <v>5713</v>
      </c>
      <c r="D1623" s="114" t="s">
        <v>3841</v>
      </c>
      <c r="E1623" s="28">
        <v>53</v>
      </c>
      <c r="F1623" s="99"/>
      <c r="G1623" s="97">
        <f t="shared" si="37"/>
        <v>0</v>
      </c>
      <c r="H1623" s="161" t="s">
        <v>615</v>
      </c>
    </row>
    <row r="1624" spans="1:8" s="52" customFormat="1" ht="12">
      <c r="A1624" s="48">
        <v>1423</v>
      </c>
      <c r="B1624" s="33" t="s">
        <v>3612</v>
      </c>
      <c r="C1624" s="113" t="s">
        <v>5714</v>
      </c>
      <c r="D1624" s="114" t="s">
        <v>3841</v>
      </c>
      <c r="E1624" s="28">
        <v>106</v>
      </c>
      <c r="F1624" s="99"/>
      <c r="G1624" s="97">
        <f t="shared" si="37"/>
        <v>0</v>
      </c>
      <c r="H1624" s="161" t="s">
        <v>615</v>
      </c>
    </row>
    <row r="1625" spans="1:8" s="52" customFormat="1" ht="24">
      <c r="A1625" s="48">
        <v>1424</v>
      </c>
      <c r="B1625" s="33" t="s">
        <v>3613</v>
      </c>
      <c r="C1625" s="113" t="s">
        <v>5715</v>
      </c>
      <c r="D1625" s="114" t="s">
        <v>3841</v>
      </c>
      <c r="E1625" s="28">
        <v>40</v>
      </c>
      <c r="F1625" s="99"/>
      <c r="G1625" s="97">
        <f t="shared" si="37"/>
        <v>0</v>
      </c>
      <c r="H1625" s="161" t="s">
        <v>615</v>
      </c>
    </row>
    <row r="1626" spans="1:8" s="52" customFormat="1" ht="24">
      <c r="A1626" s="48">
        <v>1425</v>
      </c>
      <c r="B1626" s="33" t="s">
        <v>3614</v>
      </c>
      <c r="C1626" s="113" t="s">
        <v>5716</v>
      </c>
      <c r="D1626" s="114" t="s">
        <v>3841</v>
      </c>
      <c r="E1626" s="28">
        <v>52</v>
      </c>
      <c r="F1626" s="99"/>
      <c r="G1626" s="97">
        <f t="shared" si="37"/>
        <v>0</v>
      </c>
      <c r="H1626" s="161" t="s">
        <v>615</v>
      </c>
    </row>
    <row r="1627" spans="1:8" s="52" customFormat="1" ht="24">
      <c r="A1627" s="48">
        <v>1426</v>
      </c>
      <c r="B1627" s="33" t="s">
        <v>3615</v>
      </c>
      <c r="C1627" s="113" t="s">
        <v>5716</v>
      </c>
      <c r="D1627" s="114" t="s">
        <v>3841</v>
      </c>
      <c r="E1627" s="28">
        <v>12</v>
      </c>
      <c r="F1627" s="99"/>
      <c r="G1627" s="97">
        <f t="shared" si="37"/>
        <v>0</v>
      </c>
      <c r="H1627" s="161" t="s">
        <v>615</v>
      </c>
    </row>
    <row r="1628" spans="1:8" s="52" customFormat="1" ht="24">
      <c r="A1628" s="48">
        <v>1427</v>
      </c>
      <c r="B1628" s="33" t="s">
        <v>3616</v>
      </c>
      <c r="C1628" s="113" t="s">
        <v>5692</v>
      </c>
      <c r="D1628" s="114" t="s">
        <v>3841</v>
      </c>
      <c r="E1628" s="28">
        <v>35</v>
      </c>
      <c r="F1628" s="99"/>
      <c r="G1628" s="97">
        <f t="shared" si="37"/>
        <v>0</v>
      </c>
      <c r="H1628" s="161" t="s">
        <v>615</v>
      </c>
    </row>
    <row r="1629" spans="1:8" s="52" customFormat="1" ht="24">
      <c r="A1629" s="48">
        <v>1428</v>
      </c>
      <c r="B1629" s="33" t="s">
        <v>3617</v>
      </c>
      <c r="C1629" s="113" t="s">
        <v>5693</v>
      </c>
      <c r="D1629" s="114" t="s">
        <v>3841</v>
      </c>
      <c r="E1629" s="28">
        <v>52</v>
      </c>
      <c r="F1629" s="99"/>
      <c r="G1629" s="97">
        <f t="shared" si="37"/>
        <v>0</v>
      </c>
      <c r="H1629" s="161" t="s">
        <v>615</v>
      </c>
    </row>
    <row r="1630" spans="1:8" s="52" customFormat="1" ht="12">
      <c r="A1630" s="48">
        <v>1429</v>
      </c>
      <c r="B1630" s="33" t="s">
        <v>3618</v>
      </c>
      <c r="C1630" s="113" t="s">
        <v>5717</v>
      </c>
      <c r="D1630" s="114" t="s">
        <v>3841</v>
      </c>
      <c r="E1630" s="28">
        <v>354</v>
      </c>
      <c r="F1630" s="99"/>
      <c r="G1630" s="97">
        <f t="shared" si="37"/>
        <v>0</v>
      </c>
      <c r="H1630" s="161" t="s">
        <v>615</v>
      </c>
    </row>
    <row r="1631" spans="1:8" s="52" customFormat="1" ht="24">
      <c r="A1631" s="48">
        <v>1430</v>
      </c>
      <c r="B1631" s="33" t="s">
        <v>3619</v>
      </c>
      <c r="C1631" s="113" t="s">
        <v>5692</v>
      </c>
      <c r="D1631" s="114" t="s">
        <v>3841</v>
      </c>
      <c r="E1631" s="28">
        <v>175</v>
      </c>
      <c r="F1631" s="99"/>
      <c r="G1631" s="97">
        <f t="shared" si="37"/>
        <v>0</v>
      </c>
      <c r="H1631" s="161" t="s">
        <v>615</v>
      </c>
    </row>
    <row r="1632" spans="1:8" s="52" customFormat="1" ht="24">
      <c r="A1632" s="48">
        <v>1431</v>
      </c>
      <c r="B1632" s="33" t="s">
        <v>3620</v>
      </c>
      <c r="C1632" s="113" t="s">
        <v>5693</v>
      </c>
      <c r="D1632" s="114" t="s">
        <v>3841</v>
      </c>
      <c r="E1632" s="28">
        <v>56</v>
      </c>
      <c r="F1632" s="99"/>
      <c r="G1632" s="97">
        <f t="shared" si="37"/>
        <v>0</v>
      </c>
      <c r="H1632" s="161" t="s">
        <v>615</v>
      </c>
    </row>
    <row r="1633" spans="1:8" s="52" customFormat="1" ht="12">
      <c r="A1633" s="48">
        <v>1432</v>
      </c>
      <c r="B1633" s="33" t="s">
        <v>3621</v>
      </c>
      <c r="C1633" s="113" t="s">
        <v>5718</v>
      </c>
      <c r="D1633" s="114" t="s">
        <v>3841</v>
      </c>
      <c r="E1633" s="28">
        <v>169</v>
      </c>
      <c r="F1633" s="99"/>
      <c r="G1633" s="97">
        <f t="shared" si="37"/>
        <v>0</v>
      </c>
      <c r="H1633" s="161" t="s">
        <v>615</v>
      </c>
    </row>
    <row r="1634" spans="1:8" s="52" customFormat="1" ht="12">
      <c r="A1634" s="48">
        <v>1433</v>
      </c>
      <c r="B1634" s="33" t="s">
        <v>3622</v>
      </c>
      <c r="C1634" s="113" t="s">
        <v>5719</v>
      </c>
      <c r="D1634" s="114" t="s">
        <v>3841</v>
      </c>
      <c r="E1634" s="28">
        <v>71</v>
      </c>
      <c r="F1634" s="99"/>
      <c r="G1634" s="97">
        <f t="shared" si="37"/>
        <v>0</v>
      </c>
      <c r="H1634" s="161" t="s">
        <v>615</v>
      </c>
    </row>
    <row r="1635" spans="1:8" s="52" customFormat="1" ht="12">
      <c r="A1635" s="48">
        <v>1434</v>
      </c>
      <c r="B1635" s="33" t="s">
        <v>3623</v>
      </c>
      <c r="C1635" s="113" t="s">
        <v>5720</v>
      </c>
      <c r="D1635" s="114" t="s">
        <v>3841</v>
      </c>
      <c r="E1635" s="28">
        <v>1</v>
      </c>
      <c r="F1635" s="99"/>
      <c r="G1635" s="97">
        <f t="shared" si="37"/>
        <v>0</v>
      </c>
      <c r="H1635" s="161" t="s">
        <v>615</v>
      </c>
    </row>
    <row r="1636" spans="1:8" s="52" customFormat="1" ht="12">
      <c r="A1636" s="48">
        <v>1435</v>
      </c>
      <c r="B1636" s="33" t="s">
        <v>3624</v>
      </c>
      <c r="C1636" s="113" t="s">
        <v>5721</v>
      </c>
      <c r="D1636" s="114" t="s">
        <v>3841</v>
      </c>
      <c r="E1636" s="28">
        <v>26</v>
      </c>
      <c r="F1636" s="99"/>
      <c r="G1636" s="97">
        <f t="shared" si="37"/>
        <v>0</v>
      </c>
      <c r="H1636" s="161" t="s">
        <v>615</v>
      </c>
    </row>
    <row r="1637" spans="1:8" s="52" customFormat="1" ht="12">
      <c r="A1637" s="48">
        <v>1436</v>
      </c>
      <c r="B1637" s="33" t="s">
        <v>3625</v>
      </c>
      <c r="C1637" s="113" t="s">
        <v>5722</v>
      </c>
      <c r="D1637" s="114" t="s">
        <v>3841</v>
      </c>
      <c r="E1637" s="28">
        <v>8</v>
      </c>
      <c r="F1637" s="99"/>
      <c r="G1637" s="97">
        <f t="shared" si="37"/>
        <v>0</v>
      </c>
      <c r="H1637" s="161" t="s">
        <v>615</v>
      </c>
    </row>
    <row r="1638" spans="1:8" s="52" customFormat="1" ht="12">
      <c r="A1638" s="48">
        <v>1437</v>
      </c>
      <c r="B1638" s="33" t="s">
        <v>3626</v>
      </c>
      <c r="C1638" s="113" t="s">
        <v>5723</v>
      </c>
      <c r="D1638" s="114" t="s">
        <v>3841</v>
      </c>
      <c r="E1638" s="28">
        <v>31</v>
      </c>
      <c r="F1638" s="99"/>
      <c r="G1638" s="97">
        <f t="shared" si="37"/>
        <v>0</v>
      </c>
      <c r="H1638" s="161" t="s">
        <v>615</v>
      </c>
    </row>
    <row r="1639" spans="1:8" s="52" customFormat="1" ht="12">
      <c r="A1639" s="48">
        <v>1438</v>
      </c>
      <c r="B1639" s="33" t="s">
        <v>3627</v>
      </c>
      <c r="C1639" s="113" t="s">
        <v>5724</v>
      </c>
      <c r="D1639" s="114" t="s">
        <v>3841</v>
      </c>
      <c r="E1639" s="28">
        <v>47</v>
      </c>
      <c r="F1639" s="99"/>
      <c r="G1639" s="97">
        <f t="shared" si="37"/>
        <v>0</v>
      </c>
      <c r="H1639" s="161" t="s">
        <v>615</v>
      </c>
    </row>
    <row r="1640" spans="1:8" s="52" customFormat="1" ht="24">
      <c r="A1640" s="48">
        <v>1439</v>
      </c>
      <c r="B1640" s="33" t="s">
        <v>3628</v>
      </c>
      <c r="C1640" s="113" t="s">
        <v>5725</v>
      </c>
      <c r="D1640" s="114" t="s">
        <v>3841</v>
      </c>
      <c r="E1640" s="28">
        <v>11</v>
      </c>
      <c r="F1640" s="99"/>
      <c r="G1640" s="97">
        <f t="shared" si="37"/>
        <v>0</v>
      </c>
      <c r="H1640" s="161" t="s">
        <v>615</v>
      </c>
    </row>
    <row r="1641" spans="1:8" s="52" customFormat="1" ht="12">
      <c r="A1641" s="48">
        <v>1440</v>
      </c>
      <c r="B1641" s="33" t="s">
        <v>3629</v>
      </c>
      <c r="C1641" s="113" t="s">
        <v>5726</v>
      </c>
      <c r="D1641" s="114" t="s">
        <v>3841</v>
      </c>
      <c r="E1641" s="28">
        <v>48</v>
      </c>
      <c r="F1641" s="99"/>
      <c r="G1641" s="97">
        <f t="shared" si="37"/>
        <v>0</v>
      </c>
      <c r="H1641" s="161" t="s">
        <v>615</v>
      </c>
    </row>
    <row r="1642" spans="1:8" s="52" customFormat="1" ht="12">
      <c r="A1642" s="48">
        <v>1441</v>
      </c>
      <c r="B1642" s="33" t="s">
        <v>3630</v>
      </c>
      <c r="C1642" s="113" t="s">
        <v>5727</v>
      </c>
      <c r="D1642" s="114" t="s">
        <v>3841</v>
      </c>
      <c r="E1642" s="28">
        <v>1</v>
      </c>
      <c r="F1642" s="99"/>
      <c r="G1642" s="97">
        <f t="shared" si="37"/>
        <v>0</v>
      </c>
      <c r="H1642" s="161" t="s">
        <v>615</v>
      </c>
    </row>
    <row r="1643" spans="1:8" s="52" customFormat="1" ht="12">
      <c r="A1643" s="48">
        <v>1442</v>
      </c>
      <c r="B1643" s="33" t="s">
        <v>3631</v>
      </c>
      <c r="C1643" s="113" t="s">
        <v>5728</v>
      </c>
      <c r="D1643" s="114" t="s">
        <v>3841</v>
      </c>
      <c r="E1643" s="28">
        <v>5</v>
      </c>
      <c r="F1643" s="99"/>
      <c r="G1643" s="97">
        <f t="shared" si="37"/>
        <v>0</v>
      </c>
      <c r="H1643" s="161" t="s">
        <v>615</v>
      </c>
    </row>
    <row r="1644" spans="1:8" s="52" customFormat="1" ht="12">
      <c r="A1644" s="48">
        <v>1443</v>
      </c>
      <c r="B1644" s="33" t="s">
        <v>3632</v>
      </c>
      <c r="C1644" s="113" t="s">
        <v>5729</v>
      </c>
      <c r="D1644" s="114" t="s">
        <v>3841</v>
      </c>
      <c r="E1644" s="28">
        <v>46</v>
      </c>
      <c r="F1644" s="99"/>
      <c r="G1644" s="97">
        <f t="shared" si="37"/>
        <v>0</v>
      </c>
      <c r="H1644" s="161" t="s">
        <v>615</v>
      </c>
    </row>
    <row r="1645" spans="1:8" s="52" customFormat="1" ht="12">
      <c r="A1645" s="48">
        <v>1444</v>
      </c>
      <c r="B1645" s="33" t="s">
        <v>3633</v>
      </c>
      <c r="C1645" s="113" t="s">
        <v>5730</v>
      </c>
      <c r="D1645" s="114" t="s">
        <v>3841</v>
      </c>
      <c r="E1645" s="28">
        <v>19</v>
      </c>
      <c r="F1645" s="99"/>
      <c r="G1645" s="97">
        <f t="shared" si="37"/>
        <v>0</v>
      </c>
      <c r="H1645" s="161" t="s">
        <v>615</v>
      </c>
    </row>
    <row r="1646" spans="1:8" s="52" customFormat="1" ht="12">
      <c r="A1646" s="48">
        <v>1445</v>
      </c>
      <c r="B1646" s="33" t="s">
        <v>3634</v>
      </c>
      <c r="C1646" s="113" t="s">
        <v>5731</v>
      </c>
      <c r="D1646" s="114" t="s">
        <v>3841</v>
      </c>
      <c r="E1646" s="28">
        <v>34</v>
      </c>
      <c r="F1646" s="99"/>
      <c r="G1646" s="97">
        <f t="shared" si="37"/>
        <v>0</v>
      </c>
      <c r="H1646" s="161" t="s">
        <v>615</v>
      </c>
    </row>
    <row r="1647" spans="1:8" s="52" customFormat="1" ht="12">
      <c r="A1647" s="48">
        <v>1446</v>
      </c>
      <c r="B1647" s="33" t="s">
        <v>3635</v>
      </c>
      <c r="C1647" s="113" t="s">
        <v>5732</v>
      </c>
      <c r="D1647" s="114" t="s">
        <v>3841</v>
      </c>
      <c r="E1647" s="28">
        <v>2</v>
      </c>
      <c r="F1647" s="99"/>
      <c r="G1647" s="97">
        <f t="shared" si="37"/>
        <v>0</v>
      </c>
      <c r="H1647" s="161" t="s">
        <v>615</v>
      </c>
    </row>
    <row r="1648" spans="1:8" s="52" customFormat="1" ht="12">
      <c r="A1648" s="48">
        <v>1447</v>
      </c>
      <c r="B1648" s="33" t="s">
        <v>3636</v>
      </c>
      <c r="C1648" s="113" t="s">
        <v>5733</v>
      </c>
      <c r="D1648" s="114" t="s">
        <v>3841</v>
      </c>
      <c r="E1648" s="28">
        <v>11</v>
      </c>
      <c r="F1648" s="99"/>
      <c r="G1648" s="97">
        <f t="shared" si="37"/>
        <v>0</v>
      </c>
      <c r="H1648" s="161" t="s">
        <v>615</v>
      </c>
    </row>
    <row r="1649" spans="1:8" s="52" customFormat="1" ht="12">
      <c r="A1649" s="48">
        <v>1448</v>
      </c>
      <c r="B1649" s="33" t="s">
        <v>3637</v>
      </c>
      <c r="C1649" s="113" t="s">
        <v>5734</v>
      </c>
      <c r="D1649" s="114" t="s">
        <v>3841</v>
      </c>
      <c r="E1649" s="28">
        <v>4</v>
      </c>
      <c r="F1649" s="99"/>
      <c r="G1649" s="97">
        <f t="shared" si="37"/>
        <v>0</v>
      </c>
      <c r="H1649" s="161" t="s">
        <v>615</v>
      </c>
    </row>
    <row r="1650" spans="1:8" s="52" customFormat="1" ht="12">
      <c r="A1650" s="48">
        <v>1449</v>
      </c>
      <c r="B1650" s="33" t="s">
        <v>3638</v>
      </c>
      <c r="C1650" s="113" t="s">
        <v>5735</v>
      </c>
      <c r="D1650" s="114" t="s">
        <v>3841</v>
      </c>
      <c r="E1650" s="28">
        <v>4</v>
      </c>
      <c r="F1650" s="99"/>
      <c r="G1650" s="97">
        <f t="shared" si="37"/>
        <v>0</v>
      </c>
      <c r="H1650" s="161" t="s">
        <v>615</v>
      </c>
    </row>
    <row r="1651" spans="1:8" s="52" customFormat="1" ht="12">
      <c r="A1651" s="48">
        <v>1450</v>
      </c>
      <c r="B1651" s="33" t="s">
        <v>3639</v>
      </c>
      <c r="C1651" s="113" t="s">
        <v>5736</v>
      </c>
      <c r="D1651" s="114" t="s">
        <v>3841</v>
      </c>
      <c r="E1651" s="28">
        <v>4</v>
      </c>
      <c r="F1651" s="99"/>
      <c r="G1651" s="97">
        <f t="shared" si="37"/>
        <v>0</v>
      </c>
      <c r="H1651" s="161" t="s">
        <v>615</v>
      </c>
    </row>
    <row r="1652" spans="1:8" s="52" customFormat="1" ht="12">
      <c r="A1652" s="48">
        <v>1451</v>
      </c>
      <c r="B1652" s="33" t="s">
        <v>3640</v>
      </c>
      <c r="C1652" s="113" t="s">
        <v>5737</v>
      </c>
      <c r="D1652" s="114" t="s">
        <v>3841</v>
      </c>
      <c r="E1652" s="28">
        <v>4</v>
      </c>
      <c r="F1652" s="99"/>
      <c r="G1652" s="97">
        <f t="shared" si="37"/>
        <v>0</v>
      </c>
      <c r="H1652" s="161" t="s">
        <v>615</v>
      </c>
    </row>
    <row r="1653" spans="1:8" s="52" customFormat="1" ht="12">
      <c r="A1653" s="48">
        <v>1452</v>
      </c>
      <c r="B1653" s="33" t="s">
        <v>3641</v>
      </c>
      <c r="C1653" s="113" t="s">
        <v>5738</v>
      </c>
      <c r="D1653" s="114" t="s">
        <v>3841</v>
      </c>
      <c r="E1653" s="28">
        <v>44</v>
      </c>
      <c r="F1653" s="99"/>
      <c r="G1653" s="97">
        <f t="shared" si="37"/>
        <v>0</v>
      </c>
      <c r="H1653" s="161" t="s">
        <v>615</v>
      </c>
    </row>
    <row r="1654" spans="1:8" s="52" customFormat="1" ht="12">
      <c r="A1654" s="48">
        <v>1453</v>
      </c>
      <c r="B1654" s="33" t="s">
        <v>3642</v>
      </c>
      <c r="C1654" s="113" t="s">
        <v>5739</v>
      </c>
      <c r="D1654" s="114" t="s">
        <v>3841</v>
      </c>
      <c r="E1654" s="28">
        <v>1</v>
      </c>
      <c r="F1654" s="99"/>
      <c r="G1654" s="97">
        <f t="shared" si="37"/>
        <v>0</v>
      </c>
      <c r="H1654" s="161" t="s">
        <v>615</v>
      </c>
    </row>
    <row r="1655" spans="1:8" s="52" customFormat="1" ht="12">
      <c r="A1655" s="48">
        <v>1454</v>
      </c>
      <c r="B1655" s="33" t="s">
        <v>3643</v>
      </c>
      <c r="C1655" s="113" t="s">
        <v>5740</v>
      </c>
      <c r="D1655" s="114" t="s">
        <v>3841</v>
      </c>
      <c r="E1655" s="28">
        <v>8</v>
      </c>
      <c r="F1655" s="99"/>
      <c r="G1655" s="97">
        <f t="shared" si="37"/>
        <v>0</v>
      </c>
      <c r="H1655" s="161" t="s">
        <v>615</v>
      </c>
    </row>
    <row r="1656" spans="1:8" s="52" customFormat="1" ht="12">
      <c r="A1656" s="48">
        <v>1455</v>
      </c>
      <c r="B1656" s="33" t="s">
        <v>3644</v>
      </c>
      <c r="C1656" s="113" t="s">
        <v>5741</v>
      </c>
      <c r="D1656" s="114" t="s">
        <v>3841</v>
      </c>
      <c r="E1656" s="28">
        <v>1</v>
      </c>
      <c r="F1656" s="99"/>
      <c r="G1656" s="97">
        <f t="shared" si="37"/>
        <v>0</v>
      </c>
      <c r="H1656" s="161" t="s">
        <v>615</v>
      </c>
    </row>
    <row r="1657" spans="1:8" s="52" customFormat="1" ht="12">
      <c r="A1657" s="48">
        <v>1456</v>
      </c>
      <c r="B1657" s="33" t="s">
        <v>3645</v>
      </c>
      <c r="C1657" s="113" t="s">
        <v>5742</v>
      </c>
      <c r="D1657" s="114" t="s">
        <v>3841</v>
      </c>
      <c r="E1657" s="28">
        <v>1</v>
      </c>
      <c r="F1657" s="99"/>
      <c r="G1657" s="97">
        <f t="shared" si="37"/>
        <v>0</v>
      </c>
      <c r="H1657" s="161" t="s">
        <v>615</v>
      </c>
    </row>
    <row r="1658" spans="1:8" s="52" customFormat="1" ht="12">
      <c r="A1658" s="48">
        <v>1457</v>
      </c>
      <c r="B1658" s="33" t="s">
        <v>3646</v>
      </c>
      <c r="C1658" s="113" t="s">
        <v>5743</v>
      </c>
      <c r="D1658" s="114" t="s">
        <v>3841</v>
      </c>
      <c r="E1658" s="28">
        <v>1</v>
      </c>
      <c r="F1658" s="99"/>
      <c r="G1658" s="97">
        <f t="shared" si="37"/>
        <v>0</v>
      </c>
      <c r="H1658" s="161" t="s">
        <v>615</v>
      </c>
    </row>
    <row r="1659" spans="1:8" s="52" customFormat="1" ht="12">
      <c r="A1659" s="48">
        <v>1458</v>
      </c>
      <c r="B1659" s="33" t="s">
        <v>3647</v>
      </c>
      <c r="C1659" s="113" t="s">
        <v>5744</v>
      </c>
      <c r="D1659" s="114" t="s">
        <v>3841</v>
      </c>
      <c r="E1659" s="28">
        <v>12</v>
      </c>
      <c r="F1659" s="99"/>
      <c r="G1659" s="97">
        <f t="shared" si="37"/>
        <v>0</v>
      </c>
      <c r="H1659" s="161" t="s">
        <v>615</v>
      </c>
    </row>
    <row r="1660" spans="1:8" s="52" customFormat="1" ht="12">
      <c r="A1660" s="48">
        <v>1459</v>
      </c>
      <c r="B1660" s="33" t="s">
        <v>3648</v>
      </c>
      <c r="C1660" s="113" t="s">
        <v>5745</v>
      </c>
      <c r="D1660" s="114" t="s">
        <v>3841</v>
      </c>
      <c r="E1660" s="28">
        <v>1</v>
      </c>
      <c r="F1660" s="99"/>
      <c r="G1660" s="97">
        <f t="shared" si="37"/>
        <v>0</v>
      </c>
      <c r="H1660" s="161" t="s">
        <v>615</v>
      </c>
    </row>
    <row r="1661" spans="1:8" s="52" customFormat="1" ht="12">
      <c r="A1661" s="48">
        <v>1460</v>
      </c>
      <c r="B1661" s="33" t="s">
        <v>3649</v>
      </c>
      <c r="C1661" s="113" t="s">
        <v>5746</v>
      </c>
      <c r="D1661" s="114" t="s">
        <v>3841</v>
      </c>
      <c r="E1661" s="28">
        <v>75</v>
      </c>
      <c r="F1661" s="99"/>
      <c r="G1661" s="97">
        <f t="shared" si="37"/>
        <v>0</v>
      </c>
      <c r="H1661" s="161" t="s">
        <v>615</v>
      </c>
    </row>
    <row r="1662" spans="1:8" s="52" customFormat="1" ht="24">
      <c r="A1662" s="48">
        <v>1461</v>
      </c>
      <c r="B1662" s="33" t="s">
        <v>3650</v>
      </c>
      <c r="C1662" s="113" t="s">
        <v>5747</v>
      </c>
      <c r="D1662" s="114" t="s">
        <v>3841</v>
      </c>
      <c r="E1662" s="28">
        <v>610</v>
      </c>
      <c r="F1662" s="99"/>
      <c r="G1662" s="97">
        <f t="shared" si="37"/>
        <v>0</v>
      </c>
      <c r="H1662" s="161" t="s">
        <v>615</v>
      </c>
    </row>
    <row r="1663" spans="1:8" s="52" customFormat="1" ht="24">
      <c r="A1663" s="48">
        <v>1462</v>
      </c>
      <c r="B1663" s="33" t="s">
        <v>3651</v>
      </c>
      <c r="C1663" s="113" t="s">
        <v>5748</v>
      </c>
      <c r="D1663" s="114" t="s">
        <v>3841</v>
      </c>
      <c r="E1663" s="28">
        <v>1480</v>
      </c>
      <c r="F1663" s="99"/>
      <c r="G1663" s="97">
        <f t="shared" si="37"/>
        <v>0</v>
      </c>
      <c r="H1663" s="161" t="s">
        <v>615</v>
      </c>
    </row>
    <row r="1664" spans="1:8" s="52" customFormat="1" ht="12">
      <c r="A1664" s="48">
        <v>1463</v>
      </c>
      <c r="B1664" s="33" t="s">
        <v>3652</v>
      </c>
      <c r="C1664" s="113" t="s">
        <v>5749</v>
      </c>
      <c r="D1664" s="114" t="s">
        <v>5467</v>
      </c>
      <c r="E1664" s="28">
        <v>1</v>
      </c>
      <c r="F1664" s="99"/>
      <c r="G1664" s="97">
        <f t="shared" si="37"/>
        <v>0</v>
      </c>
      <c r="H1664" s="161" t="s">
        <v>615</v>
      </c>
    </row>
    <row r="1665" spans="1:8" s="52" customFormat="1" ht="12">
      <c r="A1665" s="48">
        <v>1464</v>
      </c>
      <c r="B1665" s="33" t="s">
        <v>3653</v>
      </c>
      <c r="C1665" s="113" t="s">
        <v>5750</v>
      </c>
      <c r="D1665" s="114" t="s">
        <v>3841</v>
      </c>
      <c r="E1665" s="28">
        <v>14</v>
      </c>
      <c r="F1665" s="99"/>
      <c r="G1665" s="97">
        <f t="shared" si="37"/>
        <v>0</v>
      </c>
      <c r="H1665" s="161" t="s">
        <v>615</v>
      </c>
    </row>
    <row r="1666" spans="1:8" s="52" customFormat="1" ht="24">
      <c r="A1666" s="48">
        <v>1465</v>
      </c>
      <c r="B1666" s="33" t="s">
        <v>3654</v>
      </c>
      <c r="C1666" s="113" t="s">
        <v>5751</v>
      </c>
      <c r="D1666" s="114" t="s">
        <v>3841</v>
      </c>
      <c r="E1666" s="28">
        <v>1</v>
      </c>
      <c r="F1666" s="99"/>
      <c r="G1666" s="97">
        <f t="shared" si="37"/>
        <v>0</v>
      </c>
      <c r="H1666" s="161" t="s">
        <v>615</v>
      </c>
    </row>
    <row r="1667" spans="1:8" s="52" customFormat="1" ht="12">
      <c r="A1667" s="48">
        <v>1466</v>
      </c>
      <c r="B1667" s="33" t="s">
        <v>3655</v>
      </c>
      <c r="C1667" s="113" t="s">
        <v>5752</v>
      </c>
      <c r="D1667" s="114" t="s">
        <v>3841</v>
      </c>
      <c r="E1667" s="28">
        <v>887</v>
      </c>
      <c r="F1667" s="99"/>
      <c r="G1667" s="97">
        <f t="shared" si="37"/>
        <v>0</v>
      </c>
      <c r="H1667" s="161" t="s">
        <v>615</v>
      </c>
    </row>
    <row r="1668" spans="1:8" s="52" customFormat="1" ht="12">
      <c r="A1668" s="48">
        <v>1467</v>
      </c>
      <c r="B1668" s="33" t="s">
        <v>3656</v>
      </c>
      <c r="C1668" s="113" t="s">
        <v>5753</v>
      </c>
      <c r="D1668" s="114" t="s">
        <v>3841</v>
      </c>
      <c r="E1668" s="28">
        <v>36</v>
      </c>
      <c r="F1668" s="99"/>
      <c r="G1668" s="97">
        <f t="shared" si="37"/>
        <v>0</v>
      </c>
      <c r="H1668" s="161" t="s">
        <v>615</v>
      </c>
    </row>
    <row r="1669" spans="1:8" s="52" customFormat="1" ht="24">
      <c r="A1669" s="48">
        <v>1468</v>
      </c>
      <c r="B1669" s="33" t="s">
        <v>3657</v>
      </c>
      <c r="C1669" s="113" t="s">
        <v>5754</v>
      </c>
      <c r="D1669" s="114" t="s">
        <v>3841</v>
      </c>
      <c r="E1669" s="28">
        <v>575</v>
      </c>
      <c r="F1669" s="99"/>
      <c r="G1669" s="97">
        <f t="shared" si="37"/>
        <v>0</v>
      </c>
      <c r="H1669" s="161" t="s">
        <v>615</v>
      </c>
    </row>
    <row r="1670" spans="1:8" s="52" customFormat="1" ht="24">
      <c r="A1670" s="48">
        <v>1469</v>
      </c>
      <c r="B1670" s="33" t="s">
        <v>3658</v>
      </c>
      <c r="C1670" s="113" t="s">
        <v>5755</v>
      </c>
      <c r="D1670" s="114" t="s">
        <v>3841</v>
      </c>
      <c r="E1670" s="28">
        <v>228</v>
      </c>
      <c r="F1670" s="99"/>
      <c r="G1670" s="97">
        <f t="shared" si="37"/>
        <v>0</v>
      </c>
      <c r="H1670" s="161" t="s">
        <v>615</v>
      </c>
    </row>
    <row r="1671" spans="1:8" s="52" customFormat="1" ht="24">
      <c r="A1671" s="48">
        <v>1470</v>
      </c>
      <c r="B1671" s="33" t="s">
        <v>3659</v>
      </c>
      <c r="C1671" s="113" t="s">
        <v>5756</v>
      </c>
      <c r="D1671" s="114" t="s">
        <v>3841</v>
      </c>
      <c r="E1671" s="28">
        <v>12</v>
      </c>
      <c r="F1671" s="99"/>
      <c r="G1671" s="97">
        <f aca="true" t="shared" si="38" ref="G1671:G1734">SUM(E1671*F1671)</f>
        <v>0</v>
      </c>
      <c r="H1671" s="161" t="s">
        <v>615</v>
      </c>
    </row>
    <row r="1672" spans="1:8" s="52" customFormat="1" ht="12">
      <c r="A1672" s="48">
        <v>1471</v>
      </c>
      <c r="B1672" s="33" t="s">
        <v>1184</v>
      </c>
      <c r="C1672" s="113" t="s">
        <v>5757</v>
      </c>
      <c r="D1672" s="114" t="s">
        <v>3841</v>
      </c>
      <c r="E1672" s="28">
        <v>8</v>
      </c>
      <c r="F1672" s="99"/>
      <c r="G1672" s="97">
        <f t="shared" si="38"/>
        <v>0</v>
      </c>
      <c r="H1672" s="161" t="s">
        <v>615</v>
      </c>
    </row>
    <row r="1673" spans="1:8" s="52" customFormat="1" ht="12">
      <c r="A1673" s="48">
        <v>1472</v>
      </c>
      <c r="B1673" s="33" t="s">
        <v>1185</v>
      </c>
      <c r="C1673" s="113" t="s">
        <v>5758</v>
      </c>
      <c r="D1673" s="114" t="s">
        <v>3841</v>
      </c>
      <c r="E1673" s="28">
        <v>6</v>
      </c>
      <c r="F1673" s="99"/>
      <c r="G1673" s="97">
        <f t="shared" si="38"/>
        <v>0</v>
      </c>
      <c r="H1673" s="161" t="s">
        <v>615</v>
      </c>
    </row>
    <row r="1674" spans="1:8" s="52" customFormat="1" ht="12">
      <c r="A1674" s="48">
        <v>1473</v>
      </c>
      <c r="B1674" s="33" t="s">
        <v>1186</v>
      </c>
      <c r="C1674" s="113" t="s">
        <v>5759</v>
      </c>
      <c r="D1674" s="114" t="s">
        <v>3841</v>
      </c>
      <c r="E1674" s="28">
        <v>187</v>
      </c>
      <c r="F1674" s="99"/>
      <c r="G1674" s="97">
        <f t="shared" si="38"/>
        <v>0</v>
      </c>
      <c r="H1674" s="161" t="s">
        <v>615</v>
      </c>
    </row>
    <row r="1675" spans="1:8" s="52" customFormat="1" ht="24">
      <c r="A1675" s="48">
        <v>1474</v>
      </c>
      <c r="B1675" s="33" t="s">
        <v>1187</v>
      </c>
      <c r="C1675" s="113" t="s">
        <v>5692</v>
      </c>
      <c r="D1675" s="114" t="s">
        <v>3841</v>
      </c>
      <c r="E1675" s="28">
        <v>184</v>
      </c>
      <c r="F1675" s="99"/>
      <c r="G1675" s="97">
        <f t="shared" si="38"/>
        <v>0</v>
      </c>
      <c r="H1675" s="161" t="s">
        <v>615</v>
      </c>
    </row>
    <row r="1676" spans="1:8" s="52" customFormat="1" ht="24">
      <c r="A1676" s="48">
        <v>1475</v>
      </c>
      <c r="B1676" s="33" t="s">
        <v>1188</v>
      </c>
      <c r="C1676" s="113" t="s">
        <v>5693</v>
      </c>
      <c r="D1676" s="114" t="s">
        <v>3841</v>
      </c>
      <c r="E1676" s="28">
        <v>55</v>
      </c>
      <c r="F1676" s="99"/>
      <c r="G1676" s="97">
        <f t="shared" si="38"/>
        <v>0</v>
      </c>
      <c r="H1676" s="161" t="s">
        <v>615</v>
      </c>
    </row>
    <row r="1677" spans="1:8" s="52" customFormat="1" ht="24">
      <c r="A1677" s="48">
        <v>1476</v>
      </c>
      <c r="B1677" s="33" t="s">
        <v>1189</v>
      </c>
      <c r="C1677" s="113" t="s">
        <v>5694</v>
      </c>
      <c r="D1677" s="114" t="s">
        <v>3841</v>
      </c>
      <c r="E1677" s="28">
        <v>28</v>
      </c>
      <c r="F1677" s="99"/>
      <c r="G1677" s="97">
        <f t="shared" si="38"/>
        <v>0</v>
      </c>
      <c r="H1677" s="161" t="s">
        <v>615</v>
      </c>
    </row>
    <row r="1678" spans="1:8" s="52" customFormat="1" ht="24">
      <c r="A1678" s="48">
        <v>1477</v>
      </c>
      <c r="B1678" s="33" t="s">
        <v>1190</v>
      </c>
      <c r="C1678" s="113" t="s">
        <v>5692</v>
      </c>
      <c r="D1678" s="114" t="s">
        <v>3841</v>
      </c>
      <c r="E1678" s="28">
        <v>2</v>
      </c>
      <c r="F1678" s="99"/>
      <c r="G1678" s="97">
        <f t="shared" si="38"/>
        <v>0</v>
      </c>
      <c r="H1678" s="161" t="s">
        <v>615</v>
      </c>
    </row>
    <row r="1679" spans="1:8" s="52" customFormat="1" ht="24">
      <c r="A1679" s="48">
        <v>1478</v>
      </c>
      <c r="B1679" s="33" t="s">
        <v>1191</v>
      </c>
      <c r="C1679" s="113" t="s">
        <v>5693</v>
      </c>
      <c r="D1679" s="114" t="s">
        <v>3841</v>
      </c>
      <c r="E1679" s="28">
        <v>2</v>
      </c>
      <c r="F1679" s="99"/>
      <c r="G1679" s="97">
        <f t="shared" si="38"/>
        <v>0</v>
      </c>
      <c r="H1679" s="161" t="s">
        <v>615</v>
      </c>
    </row>
    <row r="1680" spans="1:8" s="52" customFormat="1" ht="12">
      <c r="A1680" s="48">
        <v>1479</v>
      </c>
      <c r="B1680" s="33" t="s">
        <v>1192</v>
      </c>
      <c r="C1680" s="113" t="s">
        <v>5760</v>
      </c>
      <c r="D1680" s="114" t="s">
        <v>3841</v>
      </c>
      <c r="E1680" s="28">
        <v>21</v>
      </c>
      <c r="F1680" s="99"/>
      <c r="G1680" s="97">
        <f t="shared" si="38"/>
        <v>0</v>
      </c>
      <c r="H1680" s="161" t="s">
        <v>615</v>
      </c>
    </row>
    <row r="1681" spans="1:8" s="52" customFormat="1" ht="12">
      <c r="A1681" s="48">
        <v>1480</v>
      </c>
      <c r="B1681" s="33" t="s">
        <v>1193</v>
      </c>
      <c r="C1681" s="113" t="s">
        <v>5761</v>
      </c>
      <c r="D1681" s="114" t="s">
        <v>3841</v>
      </c>
      <c r="E1681" s="28">
        <v>86</v>
      </c>
      <c r="F1681" s="99"/>
      <c r="G1681" s="97">
        <f t="shared" si="38"/>
        <v>0</v>
      </c>
      <c r="H1681" s="161" t="s">
        <v>615</v>
      </c>
    </row>
    <row r="1682" spans="1:8" s="52" customFormat="1" ht="12">
      <c r="A1682" s="48">
        <v>1481</v>
      </c>
      <c r="B1682" s="33" t="s">
        <v>1194</v>
      </c>
      <c r="C1682" s="113" t="s">
        <v>5762</v>
      </c>
      <c r="D1682" s="114" t="s">
        <v>3841</v>
      </c>
      <c r="E1682" s="28">
        <v>33</v>
      </c>
      <c r="F1682" s="99"/>
      <c r="G1682" s="97">
        <f t="shared" si="38"/>
        <v>0</v>
      </c>
      <c r="H1682" s="161" t="s">
        <v>615</v>
      </c>
    </row>
    <row r="1683" spans="1:8" s="52" customFormat="1" ht="12">
      <c r="A1683" s="48">
        <v>1482</v>
      </c>
      <c r="B1683" s="33" t="s">
        <v>1195</v>
      </c>
      <c r="C1683" s="113" t="s">
        <v>5763</v>
      </c>
      <c r="D1683" s="114" t="s">
        <v>3841</v>
      </c>
      <c r="E1683" s="28">
        <v>8</v>
      </c>
      <c r="F1683" s="99"/>
      <c r="G1683" s="97">
        <f t="shared" si="38"/>
        <v>0</v>
      </c>
      <c r="H1683" s="161" t="s">
        <v>615</v>
      </c>
    </row>
    <row r="1684" spans="1:8" s="52" customFormat="1" ht="12">
      <c r="A1684" s="48">
        <v>1483</v>
      </c>
      <c r="B1684" s="33" t="s">
        <v>1196</v>
      </c>
      <c r="C1684" s="113" t="s">
        <v>5764</v>
      </c>
      <c r="D1684" s="114" t="s">
        <v>3841</v>
      </c>
      <c r="E1684" s="28">
        <v>6</v>
      </c>
      <c r="F1684" s="99"/>
      <c r="G1684" s="97">
        <f t="shared" si="38"/>
        <v>0</v>
      </c>
      <c r="H1684" s="161" t="s">
        <v>615</v>
      </c>
    </row>
    <row r="1685" spans="1:8" s="52" customFormat="1" ht="12">
      <c r="A1685" s="48">
        <v>1484</v>
      </c>
      <c r="B1685" s="33" t="s">
        <v>1197</v>
      </c>
      <c r="C1685" s="113" t="s">
        <v>5765</v>
      </c>
      <c r="D1685" s="114" t="s">
        <v>3841</v>
      </c>
      <c r="E1685" s="28">
        <v>9</v>
      </c>
      <c r="F1685" s="99"/>
      <c r="G1685" s="97">
        <f t="shared" si="38"/>
        <v>0</v>
      </c>
      <c r="H1685" s="161" t="s">
        <v>615</v>
      </c>
    </row>
    <row r="1686" spans="1:8" s="52" customFormat="1" ht="12">
      <c r="A1686" s="48">
        <v>1485</v>
      </c>
      <c r="B1686" s="33" t="s">
        <v>1198</v>
      </c>
      <c r="C1686" s="113" t="s">
        <v>5766</v>
      </c>
      <c r="D1686" s="114" t="s">
        <v>3841</v>
      </c>
      <c r="E1686" s="28">
        <v>84</v>
      </c>
      <c r="F1686" s="99"/>
      <c r="G1686" s="97">
        <f t="shared" si="38"/>
        <v>0</v>
      </c>
      <c r="H1686" s="161" t="s">
        <v>615</v>
      </c>
    </row>
    <row r="1687" spans="1:8" s="52" customFormat="1" ht="12">
      <c r="A1687" s="48">
        <v>1486</v>
      </c>
      <c r="B1687" s="33" t="s">
        <v>1199</v>
      </c>
      <c r="C1687" s="113" t="s">
        <v>5767</v>
      </c>
      <c r="D1687" s="114" t="s">
        <v>3841</v>
      </c>
      <c r="E1687" s="28">
        <v>17</v>
      </c>
      <c r="F1687" s="99"/>
      <c r="G1687" s="97">
        <f t="shared" si="38"/>
        <v>0</v>
      </c>
      <c r="H1687" s="161" t="s">
        <v>615</v>
      </c>
    </row>
    <row r="1688" spans="1:8" s="52" customFormat="1" ht="12">
      <c r="A1688" s="48">
        <v>1487</v>
      </c>
      <c r="B1688" s="33" t="s">
        <v>1200</v>
      </c>
      <c r="C1688" s="113" t="s">
        <v>5768</v>
      </c>
      <c r="D1688" s="114" t="s">
        <v>3841</v>
      </c>
      <c r="E1688" s="28">
        <v>1</v>
      </c>
      <c r="F1688" s="99"/>
      <c r="G1688" s="97">
        <f t="shared" si="38"/>
        <v>0</v>
      </c>
      <c r="H1688" s="161" t="s">
        <v>615</v>
      </c>
    </row>
    <row r="1689" spans="1:8" s="52" customFormat="1" ht="12">
      <c r="A1689" s="48">
        <v>1488</v>
      </c>
      <c r="B1689" s="33" t="s">
        <v>1201</v>
      </c>
      <c r="C1689" s="113" t="s">
        <v>5769</v>
      </c>
      <c r="D1689" s="114" t="s">
        <v>3841</v>
      </c>
      <c r="E1689" s="28">
        <v>1</v>
      </c>
      <c r="F1689" s="99"/>
      <c r="G1689" s="97">
        <f t="shared" si="38"/>
        <v>0</v>
      </c>
      <c r="H1689" s="161" t="s">
        <v>615</v>
      </c>
    </row>
    <row r="1690" spans="1:8" s="52" customFormat="1" ht="12">
      <c r="A1690" s="48">
        <v>1489</v>
      </c>
      <c r="B1690" s="33" t="s">
        <v>1202</v>
      </c>
      <c r="C1690" s="113" t="s">
        <v>5770</v>
      </c>
      <c r="D1690" s="114" t="s">
        <v>3841</v>
      </c>
      <c r="E1690" s="28">
        <v>2</v>
      </c>
      <c r="F1690" s="99"/>
      <c r="G1690" s="97">
        <f t="shared" si="38"/>
        <v>0</v>
      </c>
      <c r="H1690" s="161" t="s">
        <v>615</v>
      </c>
    </row>
    <row r="1691" spans="1:8" s="52" customFormat="1" ht="12">
      <c r="A1691" s="48">
        <v>1490</v>
      </c>
      <c r="B1691" s="33" t="s">
        <v>1203</v>
      </c>
      <c r="C1691" s="113" t="s">
        <v>5771</v>
      </c>
      <c r="D1691" s="114" t="s">
        <v>3841</v>
      </c>
      <c r="E1691" s="28">
        <v>1</v>
      </c>
      <c r="F1691" s="99"/>
      <c r="G1691" s="97">
        <f t="shared" si="38"/>
        <v>0</v>
      </c>
      <c r="H1691" s="161" t="s">
        <v>615</v>
      </c>
    </row>
    <row r="1692" spans="1:8" s="52" customFormat="1" ht="12">
      <c r="A1692" s="48">
        <v>1491</v>
      </c>
      <c r="B1692" s="33" t="s">
        <v>1204</v>
      </c>
      <c r="C1692" s="113" t="s">
        <v>5772</v>
      </c>
      <c r="D1692" s="114" t="s">
        <v>3841</v>
      </c>
      <c r="E1692" s="28">
        <v>2</v>
      </c>
      <c r="F1692" s="99"/>
      <c r="G1692" s="97">
        <f t="shared" si="38"/>
        <v>0</v>
      </c>
      <c r="H1692" s="161" t="s">
        <v>615</v>
      </c>
    </row>
    <row r="1693" spans="1:8" s="52" customFormat="1" ht="12">
      <c r="A1693" s="48">
        <v>1492</v>
      </c>
      <c r="B1693" s="33" t="s">
        <v>1205</v>
      </c>
      <c r="C1693" s="113" t="s">
        <v>5773</v>
      </c>
      <c r="D1693" s="114" t="s">
        <v>3841</v>
      </c>
      <c r="E1693" s="28">
        <v>16</v>
      </c>
      <c r="F1693" s="99"/>
      <c r="G1693" s="97">
        <f t="shared" si="38"/>
        <v>0</v>
      </c>
      <c r="H1693" s="161" t="s">
        <v>615</v>
      </c>
    </row>
    <row r="1694" spans="1:8" s="52" customFormat="1" ht="12">
      <c r="A1694" s="48">
        <v>1493</v>
      </c>
      <c r="B1694" s="33" t="s">
        <v>1206</v>
      </c>
      <c r="C1694" s="113" t="s">
        <v>5774</v>
      </c>
      <c r="D1694" s="114" t="s">
        <v>3841</v>
      </c>
      <c r="E1694" s="28">
        <v>10</v>
      </c>
      <c r="F1694" s="99"/>
      <c r="G1694" s="97">
        <f t="shared" si="38"/>
        <v>0</v>
      </c>
      <c r="H1694" s="161" t="s">
        <v>615</v>
      </c>
    </row>
    <row r="1695" spans="1:8" s="52" customFormat="1" ht="12">
      <c r="A1695" s="48">
        <v>1494</v>
      </c>
      <c r="B1695" s="33" t="s">
        <v>1207</v>
      </c>
      <c r="C1695" s="113" t="s">
        <v>5775</v>
      </c>
      <c r="D1695" s="114" t="s">
        <v>3841</v>
      </c>
      <c r="E1695" s="28">
        <v>3</v>
      </c>
      <c r="F1695" s="99"/>
      <c r="G1695" s="97">
        <f t="shared" si="38"/>
        <v>0</v>
      </c>
      <c r="H1695" s="161" t="s">
        <v>615</v>
      </c>
    </row>
    <row r="1696" spans="1:8" s="52" customFormat="1" ht="12">
      <c r="A1696" s="48">
        <v>1495</v>
      </c>
      <c r="B1696" s="33" t="s">
        <v>1208</v>
      </c>
      <c r="C1696" s="113" t="s">
        <v>5776</v>
      </c>
      <c r="D1696" s="114" t="s">
        <v>3841</v>
      </c>
      <c r="E1696" s="28">
        <v>2</v>
      </c>
      <c r="F1696" s="99"/>
      <c r="G1696" s="97">
        <f t="shared" si="38"/>
        <v>0</v>
      </c>
      <c r="H1696" s="161" t="s">
        <v>615</v>
      </c>
    </row>
    <row r="1697" spans="1:8" s="52" customFormat="1" ht="24">
      <c r="A1697" s="48">
        <v>1496</v>
      </c>
      <c r="B1697" s="33" t="s">
        <v>1209</v>
      </c>
      <c r="C1697" s="113" t="s">
        <v>5777</v>
      </c>
      <c r="D1697" s="114" t="s">
        <v>3841</v>
      </c>
      <c r="E1697" s="28">
        <v>5</v>
      </c>
      <c r="F1697" s="99"/>
      <c r="G1697" s="97">
        <f t="shared" si="38"/>
        <v>0</v>
      </c>
      <c r="H1697" s="161" t="s">
        <v>615</v>
      </c>
    </row>
    <row r="1698" spans="1:8" s="52" customFormat="1" ht="24">
      <c r="A1698" s="48">
        <v>1497</v>
      </c>
      <c r="B1698" s="33" t="s">
        <v>1210</v>
      </c>
      <c r="C1698" s="113" t="s">
        <v>5778</v>
      </c>
      <c r="D1698" s="114" t="s">
        <v>3841</v>
      </c>
      <c r="E1698" s="28">
        <v>5</v>
      </c>
      <c r="F1698" s="99"/>
      <c r="G1698" s="97">
        <f t="shared" si="38"/>
        <v>0</v>
      </c>
      <c r="H1698" s="161" t="s">
        <v>615</v>
      </c>
    </row>
    <row r="1699" spans="1:8" s="52" customFormat="1" ht="24">
      <c r="A1699" s="48">
        <v>1498</v>
      </c>
      <c r="B1699" s="33" t="s">
        <v>1211</v>
      </c>
      <c r="C1699" s="113" t="s">
        <v>5779</v>
      </c>
      <c r="D1699" s="114" t="s">
        <v>3841</v>
      </c>
      <c r="E1699" s="28">
        <v>4</v>
      </c>
      <c r="F1699" s="99"/>
      <c r="G1699" s="97">
        <f t="shared" si="38"/>
        <v>0</v>
      </c>
      <c r="H1699" s="161" t="s">
        <v>615</v>
      </c>
    </row>
    <row r="1700" spans="1:8" s="52" customFormat="1" ht="12">
      <c r="A1700" s="48">
        <v>1499</v>
      </c>
      <c r="B1700" s="33" t="s">
        <v>1212</v>
      </c>
      <c r="C1700" s="113" t="s">
        <v>5780</v>
      </c>
      <c r="D1700" s="114" t="s">
        <v>3841</v>
      </c>
      <c r="E1700" s="28">
        <v>4</v>
      </c>
      <c r="F1700" s="99"/>
      <c r="G1700" s="97">
        <f t="shared" si="38"/>
        <v>0</v>
      </c>
      <c r="H1700" s="161" t="s">
        <v>615</v>
      </c>
    </row>
    <row r="1701" spans="1:8" s="52" customFormat="1" ht="24">
      <c r="A1701" s="48">
        <v>1500</v>
      </c>
      <c r="B1701" s="33" t="s">
        <v>1213</v>
      </c>
      <c r="C1701" s="113" t="s">
        <v>5781</v>
      </c>
      <c r="D1701" s="114" t="s">
        <v>3841</v>
      </c>
      <c r="E1701" s="28">
        <v>1</v>
      </c>
      <c r="F1701" s="99"/>
      <c r="G1701" s="97">
        <f t="shared" si="38"/>
        <v>0</v>
      </c>
      <c r="H1701" s="161" t="s">
        <v>615</v>
      </c>
    </row>
    <row r="1702" spans="1:8" s="52" customFormat="1" ht="12">
      <c r="A1702" s="48">
        <v>1501</v>
      </c>
      <c r="B1702" s="33" t="s">
        <v>1214</v>
      </c>
      <c r="C1702" s="113" t="s">
        <v>5782</v>
      </c>
      <c r="D1702" s="114" t="s">
        <v>3841</v>
      </c>
      <c r="E1702" s="28">
        <v>1</v>
      </c>
      <c r="F1702" s="99"/>
      <c r="G1702" s="97">
        <f t="shared" si="38"/>
        <v>0</v>
      </c>
      <c r="H1702" s="161" t="s">
        <v>615</v>
      </c>
    </row>
    <row r="1703" spans="1:8" s="52" customFormat="1" ht="12">
      <c r="A1703" s="48">
        <v>1502</v>
      </c>
      <c r="B1703" s="33" t="s">
        <v>1215</v>
      </c>
      <c r="C1703" s="113" t="s">
        <v>5783</v>
      </c>
      <c r="D1703" s="114" t="s">
        <v>3841</v>
      </c>
      <c r="E1703" s="28">
        <v>44</v>
      </c>
      <c r="F1703" s="99"/>
      <c r="G1703" s="97">
        <f t="shared" si="38"/>
        <v>0</v>
      </c>
      <c r="H1703" s="161" t="s">
        <v>615</v>
      </c>
    </row>
    <row r="1704" spans="1:8" s="52" customFormat="1" ht="24">
      <c r="A1704" s="48">
        <v>1503</v>
      </c>
      <c r="B1704" s="33" t="s">
        <v>1216</v>
      </c>
      <c r="C1704" s="113" t="s">
        <v>5784</v>
      </c>
      <c r="D1704" s="114" t="s">
        <v>3841</v>
      </c>
      <c r="E1704" s="28">
        <v>2</v>
      </c>
      <c r="F1704" s="99"/>
      <c r="G1704" s="97">
        <f t="shared" si="38"/>
        <v>0</v>
      </c>
      <c r="H1704" s="161" t="s">
        <v>615</v>
      </c>
    </row>
    <row r="1705" spans="1:8" s="52" customFormat="1" ht="12">
      <c r="A1705" s="48">
        <v>1504</v>
      </c>
      <c r="B1705" s="33" t="s">
        <v>1217</v>
      </c>
      <c r="C1705" s="113" t="s">
        <v>5785</v>
      </c>
      <c r="D1705" s="114" t="s">
        <v>3841</v>
      </c>
      <c r="E1705" s="28">
        <v>3</v>
      </c>
      <c r="F1705" s="99"/>
      <c r="G1705" s="97">
        <f t="shared" si="38"/>
        <v>0</v>
      </c>
      <c r="H1705" s="161" t="s">
        <v>615</v>
      </c>
    </row>
    <row r="1706" spans="1:8" s="52" customFormat="1" ht="12">
      <c r="A1706" s="48">
        <v>1505</v>
      </c>
      <c r="B1706" s="33" t="s">
        <v>1218</v>
      </c>
      <c r="C1706" s="113" t="s">
        <v>5786</v>
      </c>
      <c r="D1706" s="114" t="s">
        <v>3841</v>
      </c>
      <c r="E1706" s="28">
        <v>8</v>
      </c>
      <c r="F1706" s="99"/>
      <c r="G1706" s="97">
        <f t="shared" si="38"/>
        <v>0</v>
      </c>
      <c r="H1706" s="161" t="s">
        <v>615</v>
      </c>
    </row>
    <row r="1707" spans="1:8" s="52" customFormat="1" ht="24">
      <c r="A1707" s="48">
        <v>1506</v>
      </c>
      <c r="B1707" s="33" t="s">
        <v>1219</v>
      </c>
      <c r="C1707" s="113" t="s">
        <v>5787</v>
      </c>
      <c r="D1707" s="114" t="s">
        <v>3841</v>
      </c>
      <c r="E1707" s="28">
        <v>1</v>
      </c>
      <c r="F1707" s="99"/>
      <c r="G1707" s="97">
        <f t="shared" si="38"/>
        <v>0</v>
      </c>
      <c r="H1707" s="161" t="s">
        <v>615</v>
      </c>
    </row>
    <row r="1708" spans="1:8" s="52" customFormat="1" ht="12">
      <c r="A1708" s="48">
        <v>1507</v>
      </c>
      <c r="B1708" s="33" t="s">
        <v>1220</v>
      </c>
      <c r="C1708" s="113" t="s">
        <v>5788</v>
      </c>
      <c r="D1708" s="114" t="s">
        <v>3841</v>
      </c>
      <c r="E1708" s="28">
        <v>9</v>
      </c>
      <c r="F1708" s="99"/>
      <c r="G1708" s="97">
        <f t="shared" si="38"/>
        <v>0</v>
      </c>
      <c r="H1708" s="161" t="s">
        <v>615</v>
      </c>
    </row>
    <row r="1709" spans="1:8" s="52" customFormat="1" ht="24">
      <c r="A1709" s="48">
        <v>1508</v>
      </c>
      <c r="B1709" s="33" t="s">
        <v>1221</v>
      </c>
      <c r="C1709" s="113" t="s">
        <v>5789</v>
      </c>
      <c r="D1709" s="114" t="s">
        <v>3841</v>
      </c>
      <c r="E1709" s="28">
        <v>30</v>
      </c>
      <c r="F1709" s="99"/>
      <c r="G1709" s="97">
        <f t="shared" si="38"/>
        <v>0</v>
      </c>
      <c r="H1709" s="161" t="s">
        <v>615</v>
      </c>
    </row>
    <row r="1710" spans="1:8" s="52" customFormat="1" ht="24">
      <c r="A1710" s="48">
        <v>1509</v>
      </c>
      <c r="B1710" s="33" t="s">
        <v>1222</v>
      </c>
      <c r="C1710" s="113" t="s">
        <v>5790</v>
      </c>
      <c r="D1710" s="114" t="s">
        <v>3841</v>
      </c>
      <c r="E1710" s="28">
        <v>4</v>
      </c>
      <c r="F1710" s="99"/>
      <c r="G1710" s="97">
        <f t="shared" si="38"/>
        <v>0</v>
      </c>
      <c r="H1710" s="161" t="s">
        <v>615</v>
      </c>
    </row>
    <row r="1711" spans="1:8" s="52" customFormat="1" ht="24">
      <c r="A1711" s="48">
        <v>1510</v>
      </c>
      <c r="B1711" s="33" t="s">
        <v>1223</v>
      </c>
      <c r="C1711" s="113" t="s">
        <v>5791</v>
      </c>
      <c r="D1711" s="114" t="s">
        <v>3841</v>
      </c>
      <c r="E1711" s="28">
        <v>102</v>
      </c>
      <c r="F1711" s="99"/>
      <c r="G1711" s="97">
        <f t="shared" si="38"/>
        <v>0</v>
      </c>
      <c r="H1711" s="161" t="s">
        <v>615</v>
      </c>
    </row>
    <row r="1712" spans="1:8" s="52" customFormat="1" ht="12">
      <c r="A1712" s="48">
        <v>1511</v>
      </c>
      <c r="B1712" s="33" t="s">
        <v>1224</v>
      </c>
      <c r="C1712" s="113" t="s">
        <v>5783</v>
      </c>
      <c r="D1712" s="114" t="s">
        <v>3841</v>
      </c>
      <c r="E1712" s="28">
        <v>1</v>
      </c>
      <c r="F1712" s="99"/>
      <c r="G1712" s="97">
        <f t="shared" si="38"/>
        <v>0</v>
      </c>
      <c r="H1712" s="161" t="s">
        <v>615</v>
      </c>
    </row>
    <row r="1713" spans="1:8" s="52" customFormat="1" ht="24">
      <c r="A1713" s="48">
        <v>1512</v>
      </c>
      <c r="B1713" s="33" t="s">
        <v>1225</v>
      </c>
      <c r="C1713" s="113" t="s">
        <v>5692</v>
      </c>
      <c r="D1713" s="114" t="s">
        <v>3841</v>
      </c>
      <c r="E1713" s="28">
        <v>44</v>
      </c>
      <c r="F1713" s="99"/>
      <c r="G1713" s="97">
        <f t="shared" si="38"/>
        <v>0</v>
      </c>
      <c r="H1713" s="161" t="s">
        <v>615</v>
      </c>
    </row>
    <row r="1714" spans="1:8" s="52" customFormat="1" ht="24">
      <c r="A1714" s="48">
        <v>1513</v>
      </c>
      <c r="B1714" s="33" t="s">
        <v>1226</v>
      </c>
      <c r="C1714" s="113" t="s">
        <v>5693</v>
      </c>
      <c r="D1714" s="114" t="s">
        <v>3841</v>
      </c>
      <c r="E1714" s="28">
        <v>26</v>
      </c>
      <c r="F1714" s="99"/>
      <c r="G1714" s="97">
        <f t="shared" si="38"/>
        <v>0</v>
      </c>
      <c r="H1714" s="161" t="s">
        <v>615</v>
      </c>
    </row>
    <row r="1715" spans="1:8" s="52" customFormat="1" ht="24">
      <c r="A1715" s="48">
        <v>1514</v>
      </c>
      <c r="B1715" s="33" t="s">
        <v>1227</v>
      </c>
      <c r="C1715" s="113" t="s">
        <v>5792</v>
      </c>
      <c r="D1715" s="114" t="s">
        <v>3841</v>
      </c>
      <c r="E1715" s="28">
        <v>593</v>
      </c>
      <c r="F1715" s="99"/>
      <c r="G1715" s="97">
        <f t="shared" si="38"/>
        <v>0</v>
      </c>
      <c r="H1715" s="161" t="s">
        <v>615</v>
      </c>
    </row>
    <row r="1716" spans="1:8" s="52" customFormat="1" ht="24">
      <c r="A1716" s="48">
        <v>1515</v>
      </c>
      <c r="B1716" s="33" t="s">
        <v>1228</v>
      </c>
      <c r="C1716" s="113" t="s">
        <v>5793</v>
      </c>
      <c r="D1716" s="114" t="s">
        <v>3841</v>
      </c>
      <c r="E1716" s="28">
        <v>2</v>
      </c>
      <c r="F1716" s="99"/>
      <c r="G1716" s="97">
        <f t="shared" si="38"/>
        <v>0</v>
      </c>
      <c r="H1716" s="161" t="s">
        <v>615</v>
      </c>
    </row>
    <row r="1717" spans="1:8" s="52" customFormat="1" ht="12">
      <c r="A1717" s="48">
        <v>1516</v>
      </c>
      <c r="B1717" s="33" t="s">
        <v>1229</v>
      </c>
      <c r="C1717" s="113" t="s">
        <v>5794</v>
      </c>
      <c r="D1717" s="114" t="s">
        <v>3841</v>
      </c>
      <c r="E1717" s="28">
        <v>4</v>
      </c>
      <c r="F1717" s="99"/>
      <c r="G1717" s="97">
        <f t="shared" si="38"/>
        <v>0</v>
      </c>
      <c r="H1717" s="161" t="s">
        <v>615</v>
      </c>
    </row>
    <row r="1718" spans="1:8" s="52" customFormat="1" ht="24">
      <c r="A1718" s="48">
        <v>1517</v>
      </c>
      <c r="B1718" s="33" t="s">
        <v>1230</v>
      </c>
      <c r="C1718" s="113" t="s">
        <v>5793</v>
      </c>
      <c r="D1718" s="114" t="s">
        <v>3841</v>
      </c>
      <c r="E1718" s="28">
        <v>317</v>
      </c>
      <c r="F1718" s="99"/>
      <c r="G1718" s="97">
        <f t="shared" si="38"/>
        <v>0</v>
      </c>
      <c r="H1718" s="161" t="s">
        <v>615</v>
      </c>
    </row>
    <row r="1719" spans="1:8" s="52" customFormat="1" ht="24">
      <c r="A1719" s="48">
        <v>1518</v>
      </c>
      <c r="B1719" s="33" t="s">
        <v>1231</v>
      </c>
      <c r="C1719" s="113" t="s">
        <v>5795</v>
      </c>
      <c r="D1719" s="114" t="s">
        <v>3841</v>
      </c>
      <c r="E1719" s="28">
        <v>11</v>
      </c>
      <c r="F1719" s="99"/>
      <c r="G1719" s="97">
        <f t="shared" si="38"/>
        <v>0</v>
      </c>
      <c r="H1719" s="161" t="s">
        <v>615</v>
      </c>
    </row>
    <row r="1720" spans="1:8" s="52" customFormat="1" ht="12">
      <c r="A1720" s="48">
        <v>1519</v>
      </c>
      <c r="B1720" s="33" t="s">
        <v>1232</v>
      </c>
      <c r="C1720" s="113" t="s">
        <v>5796</v>
      </c>
      <c r="D1720" s="114" t="s">
        <v>3841</v>
      </c>
      <c r="E1720" s="28">
        <v>39</v>
      </c>
      <c r="F1720" s="99"/>
      <c r="G1720" s="97">
        <f t="shared" si="38"/>
        <v>0</v>
      </c>
      <c r="H1720" s="161" t="s">
        <v>615</v>
      </c>
    </row>
    <row r="1721" spans="1:8" s="52" customFormat="1" ht="24">
      <c r="A1721" s="48">
        <v>1520</v>
      </c>
      <c r="B1721" s="33" t="s">
        <v>1233</v>
      </c>
      <c r="C1721" s="113" t="s">
        <v>5797</v>
      </c>
      <c r="D1721" s="114" t="s">
        <v>3841</v>
      </c>
      <c r="E1721" s="28">
        <v>4</v>
      </c>
      <c r="F1721" s="99"/>
      <c r="G1721" s="97">
        <f t="shared" si="38"/>
        <v>0</v>
      </c>
      <c r="H1721" s="161" t="s">
        <v>615</v>
      </c>
    </row>
    <row r="1722" spans="1:8" s="52" customFormat="1" ht="24">
      <c r="A1722" s="48">
        <v>1521</v>
      </c>
      <c r="B1722" s="33" t="s">
        <v>1234</v>
      </c>
      <c r="C1722" s="113" t="s">
        <v>5692</v>
      </c>
      <c r="D1722" s="114" t="s">
        <v>3841</v>
      </c>
      <c r="E1722" s="28">
        <v>168</v>
      </c>
      <c r="F1722" s="99"/>
      <c r="G1722" s="97">
        <f t="shared" si="38"/>
        <v>0</v>
      </c>
      <c r="H1722" s="161" t="s">
        <v>615</v>
      </c>
    </row>
    <row r="1723" spans="1:8" s="52" customFormat="1" ht="24">
      <c r="A1723" s="48">
        <v>1522</v>
      </c>
      <c r="B1723" s="33" t="s">
        <v>1235</v>
      </c>
      <c r="C1723" s="113" t="s">
        <v>5693</v>
      </c>
      <c r="D1723" s="114" t="s">
        <v>3841</v>
      </c>
      <c r="E1723" s="28">
        <v>76</v>
      </c>
      <c r="F1723" s="99"/>
      <c r="G1723" s="97">
        <f t="shared" si="38"/>
        <v>0</v>
      </c>
      <c r="H1723" s="161" t="s">
        <v>615</v>
      </c>
    </row>
    <row r="1724" spans="1:8" s="52" customFormat="1" ht="24">
      <c r="A1724" s="48">
        <v>1523</v>
      </c>
      <c r="B1724" s="33" t="s">
        <v>1236</v>
      </c>
      <c r="C1724" s="113" t="s">
        <v>5692</v>
      </c>
      <c r="D1724" s="114" t="s">
        <v>3841</v>
      </c>
      <c r="E1724" s="28">
        <v>12</v>
      </c>
      <c r="F1724" s="99"/>
      <c r="G1724" s="97">
        <f t="shared" si="38"/>
        <v>0</v>
      </c>
      <c r="H1724" s="161" t="s">
        <v>615</v>
      </c>
    </row>
    <row r="1725" spans="1:8" s="52" customFormat="1" ht="24">
      <c r="A1725" s="48">
        <v>1524</v>
      </c>
      <c r="B1725" s="33" t="s">
        <v>1237</v>
      </c>
      <c r="C1725" s="113" t="s">
        <v>5693</v>
      </c>
      <c r="D1725" s="114" t="s">
        <v>3841</v>
      </c>
      <c r="E1725" s="28">
        <v>8</v>
      </c>
      <c r="F1725" s="99"/>
      <c r="G1725" s="97">
        <f t="shared" si="38"/>
        <v>0</v>
      </c>
      <c r="H1725" s="161" t="s">
        <v>615</v>
      </c>
    </row>
    <row r="1726" spans="1:8" s="52" customFormat="1" ht="12">
      <c r="A1726" s="48">
        <v>1525</v>
      </c>
      <c r="B1726" s="33" t="s">
        <v>1238</v>
      </c>
      <c r="C1726" s="113" t="s">
        <v>5798</v>
      </c>
      <c r="D1726" s="114" t="s">
        <v>3841</v>
      </c>
      <c r="E1726" s="28">
        <v>2</v>
      </c>
      <c r="F1726" s="99"/>
      <c r="G1726" s="97">
        <f t="shared" si="38"/>
        <v>0</v>
      </c>
      <c r="H1726" s="161" t="s">
        <v>615</v>
      </c>
    </row>
    <row r="1727" spans="1:8" s="52" customFormat="1" ht="12">
      <c r="A1727" s="48">
        <v>1526</v>
      </c>
      <c r="B1727" s="33" t="s">
        <v>1239</v>
      </c>
      <c r="C1727" s="113" t="s">
        <v>5799</v>
      </c>
      <c r="D1727" s="114" t="s">
        <v>3841</v>
      </c>
      <c r="E1727" s="28">
        <v>1</v>
      </c>
      <c r="F1727" s="99"/>
      <c r="G1727" s="16">
        <f t="shared" si="38"/>
        <v>0</v>
      </c>
      <c r="H1727" s="161" t="s">
        <v>615</v>
      </c>
    </row>
    <row r="1728" spans="1:8" s="52" customFormat="1" ht="12">
      <c r="A1728" s="48">
        <v>1527</v>
      </c>
      <c r="B1728" s="33" t="s">
        <v>1240</v>
      </c>
      <c r="C1728" s="113" t="s">
        <v>5800</v>
      </c>
      <c r="D1728" s="114" t="s">
        <v>3841</v>
      </c>
      <c r="E1728" s="28">
        <v>3</v>
      </c>
      <c r="F1728" s="99"/>
      <c r="G1728" s="98">
        <f t="shared" si="38"/>
        <v>0</v>
      </c>
      <c r="H1728" s="161" t="s">
        <v>615</v>
      </c>
    </row>
    <row r="1729" spans="1:8" s="52" customFormat="1" ht="12">
      <c r="A1729" s="48">
        <v>1528</v>
      </c>
      <c r="B1729" s="33" t="s">
        <v>1241</v>
      </c>
      <c r="C1729" s="113" t="s">
        <v>5801</v>
      </c>
      <c r="D1729" s="114" t="s">
        <v>3841</v>
      </c>
      <c r="E1729" s="28">
        <v>1</v>
      </c>
      <c r="F1729" s="99"/>
      <c r="G1729" s="97">
        <f t="shared" si="38"/>
        <v>0</v>
      </c>
      <c r="H1729" s="161" t="s">
        <v>615</v>
      </c>
    </row>
    <row r="1730" spans="1:8" s="52" customFormat="1" ht="24">
      <c r="A1730" s="48">
        <v>1529</v>
      </c>
      <c r="B1730" s="33" t="s">
        <v>1242</v>
      </c>
      <c r="C1730" s="113" t="s">
        <v>5802</v>
      </c>
      <c r="D1730" s="114" t="s">
        <v>3841</v>
      </c>
      <c r="E1730" s="28">
        <v>1</v>
      </c>
      <c r="F1730" s="99"/>
      <c r="G1730" s="97">
        <f t="shared" si="38"/>
        <v>0</v>
      </c>
      <c r="H1730" s="161" t="s">
        <v>615</v>
      </c>
    </row>
    <row r="1731" spans="1:8" s="52" customFormat="1" ht="12">
      <c r="A1731" s="48">
        <v>1530</v>
      </c>
      <c r="B1731" s="33" t="s">
        <v>1243</v>
      </c>
      <c r="C1731" s="113" t="s">
        <v>5803</v>
      </c>
      <c r="D1731" s="114" t="s">
        <v>3841</v>
      </c>
      <c r="E1731" s="28">
        <v>1</v>
      </c>
      <c r="F1731" s="99"/>
      <c r="G1731" s="97">
        <f t="shared" si="38"/>
        <v>0</v>
      </c>
      <c r="H1731" s="161" t="s">
        <v>615</v>
      </c>
    </row>
    <row r="1732" spans="1:8" s="52" customFormat="1" ht="12">
      <c r="A1732" s="48">
        <v>1531</v>
      </c>
      <c r="B1732" s="33" t="s">
        <v>1244</v>
      </c>
      <c r="C1732" s="113" t="s">
        <v>5804</v>
      </c>
      <c r="D1732" s="114" t="s">
        <v>3841</v>
      </c>
      <c r="E1732" s="28">
        <v>1</v>
      </c>
      <c r="F1732" s="99"/>
      <c r="G1732" s="97">
        <f t="shared" si="38"/>
        <v>0</v>
      </c>
      <c r="H1732" s="161" t="s">
        <v>615</v>
      </c>
    </row>
    <row r="1733" spans="1:8" s="52" customFormat="1" ht="12">
      <c r="A1733" s="48">
        <v>1532</v>
      </c>
      <c r="B1733" s="33" t="s">
        <v>1245</v>
      </c>
      <c r="C1733" s="113" t="s">
        <v>5805</v>
      </c>
      <c r="D1733" s="114" t="s">
        <v>3841</v>
      </c>
      <c r="E1733" s="28">
        <v>1</v>
      </c>
      <c r="F1733" s="99"/>
      <c r="G1733" s="97">
        <f t="shared" si="38"/>
        <v>0</v>
      </c>
      <c r="H1733" s="161" t="s">
        <v>615</v>
      </c>
    </row>
    <row r="1734" spans="1:8" s="52" customFormat="1" ht="12">
      <c r="A1734" s="48">
        <v>1533</v>
      </c>
      <c r="B1734" s="33" t="s">
        <v>1246</v>
      </c>
      <c r="C1734" s="113" t="s">
        <v>5806</v>
      </c>
      <c r="D1734" s="114" t="s">
        <v>3841</v>
      </c>
      <c r="E1734" s="28">
        <v>228</v>
      </c>
      <c r="F1734" s="99"/>
      <c r="G1734" s="97">
        <f t="shared" si="38"/>
        <v>0</v>
      </c>
      <c r="H1734" s="161" t="s">
        <v>615</v>
      </c>
    </row>
    <row r="1735" spans="1:8" s="52" customFormat="1" ht="12">
      <c r="A1735" s="48">
        <v>1534</v>
      </c>
      <c r="B1735" s="33" t="s">
        <v>1247</v>
      </c>
      <c r="C1735" s="113" t="s">
        <v>5807</v>
      </c>
      <c r="D1735" s="114" t="s">
        <v>3841</v>
      </c>
      <c r="E1735" s="28">
        <v>24</v>
      </c>
      <c r="F1735" s="99"/>
      <c r="G1735" s="97">
        <f aca="true" t="shared" si="39" ref="G1735:G1798">SUM(E1735*F1735)</f>
        <v>0</v>
      </c>
      <c r="H1735" s="161" t="s">
        <v>615</v>
      </c>
    </row>
    <row r="1736" spans="1:8" s="52" customFormat="1" ht="24">
      <c r="A1736" s="48">
        <v>1535</v>
      </c>
      <c r="B1736" s="33" t="s">
        <v>1248</v>
      </c>
      <c r="C1736" s="113" t="s">
        <v>5808</v>
      </c>
      <c r="D1736" s="114" t="s">
        <v>3841</v>
      </c>
      <c r="E1736" s="28">
        <v>141</v>
      </c>
      <c r="F1736" s="99"/>
      <c r="G1736" s="97">
        <f t="shared" si="39"/>
        <v>0</v>
      </c>
      <c r="H1736" s="161" t="s">
        <v>615</v>
      </c>
    </row>
    <row r="1737" spans="1:8" s="52" customFormat="1" ht="12">
      <c r="A1737" s="48">
        <v>1536</v>
      </c>
      <c r="B1737" s="33" t="s">
        <v>1249</v>
      </c>
      <c r="C1737" s="113" t="s">
        <v>5809</v>
      </c>
      <c r="D1737" s="114" t="s">
        <v>3841</v>
      </c>
      <c r="E1737" s="28">
        <v>15</v>
      </c>
      <c r="F1737" s="99"/>
      <c r="G1737" s="97">
        <f t="shared" si="39"/>
        <v>0</v>
      </c>
      <c r="H1737" s="161" t="s">
        <v>615</v>
      </c>
    </row>
    <row r="1738" spans="1:8" s="52" customFormat="1" ht="24">
      <c r="A1738" s="48">
        <v>1537</v>
      </c>
      <c r="B1738" s="33" t="s">
        <v>1250</v>
      </c>
      <c r="C1738" s="113" t="s">
        <v>5810</v>
      </c>
      <c r="D1738" s="114" t="s">
        <v>3841</v>
      </c>
      <c r="E1738" s="28">
        <v>7</v>
      </c>
      <c r="F1738" s="99"/>
      <c r="G1738" s="97">
        <f t="shared" si="39"/>
        <v>0</v>
      </c>
      <c r="H1738" s="161" t="s">
        <v>615</v>
      </c>
    </row>
    <row r="1739" spans="1:8" s="52" customFormat="1" ht="24">
      <c r="A1739" s="48">
        <v>1538</v>
      </c>
      <c r="B1739" s="33" t="s">
        <v>1251</v>
      </c>
      <c r="C1739" s="113" t="s">
        <v>5811</v>
      </c>
      <c r="D1739" s="114" t="s">
        <v>3841</v>
      </c>
      <c r="E1739" s="28">
        <v>3</v>
      </c>
      <c r="F1739" s="99"/>
      <c r="G1739" s="97">
        <f t="shared" si="39"/>
        <v>0</v>
      </c>
      <c r="H1739" s="161" t="s">
        <v>615</v>
      </c>
    </row>
    <row r="1740" spans="1:8" s="52" customFormat="1" ht="24">
      <c r="A1740" s="48">
        <v>1539</v>
      </c>
      <c r="B1740" s="33" t="s">
        <v>1252</v>
      </c>
      <c r="C1740" s="113" t="s">
        <v>5812</v>
      </c>
      <c r="D1740" s="114" t="s">
        <v>3841</v>
      </c>
      <c r="E1740" s="28">
        <v>4</v>
      </c>
      <c r="F1740" s="99"/>
      <c r="G1740" s="97">
        <f t="shared" si="39"/>
        <v>0</v>
      </c>
      <c r="H1740" s="161" t="s">
        <v>615</v>
      </c>
    </row>
    <row r="1741" spans="1:8" s="52" customFormat="1" ht="24">
      <c r="A1741" s="48">
        <v>1540</v>
      </c>
      <c r="B1741" s="33" t="s">
        <v>1253</v>
      </c>
      <c r="C1741" s="113" t="s">
        <v>5813</v>
      </c>
      <c r="D1741" s="114" t="s">
        <v>3841</v>
      </c>
      <c r="E1741" s="28">
        <v>22</v>
      </c>
      <c r="F1741" s="99"/>
      <c r="G1741" s="97">
        <f t="shared" si="39"/>
        <v>0</v>
      </c>
      <c r="H1741" s="161" t="s">
        <v>615</v>
      </c>
    </row>
    <row r="1742" spans="1:8" s="52" customFormat="1" ht="12">
      <c r="A1742" s="48">
        <v>1541</v>
      </c>
      <c r="B1742" s="33" t="s">
        <v>1254</v>
      </c>
      <c r="C1742" s="113" t="s">
        <v>5814</v>
      </c>
      <c r="D1742" s="114" t="s">
        <v>3841</v>
      </c>
      <c r="E1742" s="28">
        <v>1</v>
      </c>
      <c r="F1742" s="99"/>
      <c r="G1742" s="97">
        <f t="shared" si="39"/>
        <v>0</v>
      </c>
      <c r="H1742" s="161" t="s">
        <v>615</v>
      </c>
    </row>
    <row r="1743" spans="1:8" s="52" customFormat="1" ht="12">
      <c r="A1743" s="48">
        <v>1542</v>
      </c>
      <c r="B1743" s="33" t="s">
        <v>1255</v>
      </c>
      <c r="C1743" s="113" t="s">
        <v>5815</v>
      </c>
      <c r="D1743" s="114" t="s">
        <v>3841</v>
      </c>
      <c r="E1743" s="28">
        <v>1</v>
      </c>
      <c r="F1743" s="99"/>
      <c r="G1743" s="97">
        <f t="shared" si="39"/>
        <v>0</v>
      </c>
      <c r="H1743" s="161" t="s">
        <v>615</v>
      </c>
    </row>
    <row r="1744" spans="1:8" s="52" customFormat="1" ht="12">
      <c r="A1744" s="48">
        <v>1543</v>
      </c>
      <c r="B1744" s="33" t="s">
        <v>1256</v>
      </c>
      <c r="C1744" s="113" t="s">
        <v>5816</v>
      </c>
      <c r="D1744" s="114" t="s">
        <v>3841</v>
      </c>
      <c r="E1744" s="28">
        <v>2</v>
      </c>
      <c r="F1744" s="99"/>
      <c r="G1744" s="97">
        <f t="shared" si="39"/>
        <v>0</v>
      </c>
      <c r="H1744" s="161" t="s">
        <v>615</v>
      </c>
    </row>
    <row r="1745" spans="1:8" s="52" customFormat="1" ht="12">
      <c r="A1745" s="48">
        <v>1544</v>
      </c>
      <c r="B1745" s="33" t="s">
        <v>1257</v>
      </c>
      <c r="C1745" s="113" t="s">
        <v>5817</v>
      </c>
      <c r="D1745" s="114" t="s">
        <v>3841</v>
      </c>
      <c r="E1745" s="28">
        <v>1</v>
      </c>
      <c r="F1745" s="99"/>
      <c r="G1745" s="97">
        <f t="shared" si="39"/>
        <v>0</v>
      </c>
      <c r="H1745" s="161" t="s">
        <v>615</v>
      </c>
    </row>
    <row r="1746" spans="1:8" s="52" customFormat="1" ht="24">
      <c r="A1746" s="48">
        <v>1545</v>
      </c>
      <c r="B1746" s="33" t="s">
        <v>1258</v>
      </c>
      <c r="C1746" s="113" t="s">
        <v>5818</v>
      </c>
      <c r="D1746" s="114" t="s">
        <v>3841</v>
      </c>
      <c r="E1746" s="28">
        <v>1</v>
      </c>
      <c r="F1746" s="99"/>
      <c r="G1746" s="97">
        <f t="shared" si="39"/>
        <v>0</v>
      </c>
      <c r="H1746" s="161" t="s">
        <v>615</v>
      </c>
    </row>
    <row r="1747" spans="1:8" s="52" customFormat="1" ht="12">
      <c r="A1747" s="48">
        <v>1546</v>
      </c>
      <c r="B1747" s="33" t="s">
        <v>1259</v>
      </c>
      <c r="C1747" s="113" t="s">
        <v>5819</v>
      </c>
      <c r="D1747" s="114" t="s">
        <v>3841</v>
      </c>
      <c r="E1747" s="28">
        <v>1</v>
      </c>
      <c r="F1747" s="99"/>
      <c r="G1747" s="97">
        <f t="shared" si="39"/>
        <v>0</v>
      </c>
      <c r="H1747" s="161" t="s">
        <v>615</v>
      </c>
    </row>
    <row r="1748" spans="1:8" s="52" customFormat="1" ht="24">
      <c r="A1748" s="48">
        <v>1547</v>
      </c>
      <c r="B1748" s="33" t="s">
        <v>1260</v>
      </c>
      <c r="C1748" s="113" t="s">
        <v>5820</v>
      </c>
      <c r="D1748" s="114" t="s">
        <v>5467</v>
      </c>
      <c r="E1748" s="28">
        <v>1</v>
      </c>
      <c r="F1748" s="99"/>
      <c r="G1748" s="97">
        <f t="shared" si="39"/>
        <v>0</v>
      </c>
      <c r="H1748" s="161" t="s">
        <v>615</v>
      </c>
    </row>
    <row r="1749" spans="1:8" s="52" customFormat="1" ht="12">
      <c r="A1749" s="48">
        <v>1548</v>
      </c>
      <c r="B1749" s="33" t="s">
        <v>1261</v>
      </c>
      <c r="C1749" s="113" t="s">
        <v>5821</v>
      </c>
      <c r="D1749" s="114" t="s">
        <v>3841</v>
      </c>
      <c r="E1749" s="28">
        <v>1</v>
      </c>
      <c r="F1749" s="99"/>
      <c r="G1749" s="97">
        <f t="shared" si="39"/>
        <v>0</v>
      </c>
      <c r="H1749" s="161" t="s">
        <v>615</v>
      </c>
    </row>
    <row r="1750" spans="1:8" s="52" customFormat="1" ht="24">
      <c r="A1750" s="48">
        <v>1549</v>
      </c>
      <c r="B1750" s="33" t="s">
        <v>1262</v>
      </c>
      <c r="C1750" s="113" t="s">
        <v>5822</v>
      </c>
      <c r="D1750" s="114" t="s">
        <v>3841</v>
      </c>
      <c r="E1750" s="28">
        <v>1</v>
      </c>
      <c r="F1750" s="99"/>
      <c r="G1750" s="97">
        <f t="shared" si="39"/>
        <v>0</v>
      </c>
      <c r="H1750" s="161" t="s">
        <v>615</v>
      </c>
    </row>
    <row r="1751" spans="1:8" s="52" customFormat="1" ht="12">
      <c r="A1751" s="48">
        <v>1550</v>
      </c>
      <c r="B1751" s="33" t="s">
        <v>1263</v>
      </c>
      <c r="C1751" s="113" t="s">
        <v>5823</v>
      </c>
      <c r="D1751" s="114" t="s">
        <v>4413</v>
      </c>
      <c r="E1751" s="28">
        <v>18</v>
      </c>
      <c r="F1751" s="99"/>
      <c r="G1751" s="97">
        <f t="shared" si="39"/>
        <v>0</v>
      </c>
      <c r="H1751" s="161" t="s">
        <v>615</v>
      </c>
    </row>
    <row r="1752" spans="1:8" s="52" customFormat="1" ht="12">
      <c r="A1752" s="48">
        <v>1551</v>
      </c>
      <c r="B1752" s="33" t="s">
        <v>1264</v>
      </c>
      <c r="C1752" s="113" t="s">
        <v>5824</v>
      </c>
      <c r="D1752" s="114" t="s">
        <v>4413</v>
      </c>
      <c r="E1752" s="28">
        <v>18</v>
      </c>
      <c r="F1752" s="99"/>
      <c r="G1752" s="97">
        <f t="shared" si="39"/>
        <v>0</v>
      </c>
      <c r="H1752" s="161" t="s">
        <v>615</v>
      </c>
    </row>
    <row r="1753" spans="1:8" s="52" customFormat="1" ht="24">
      <c r="A1753" s="48">
        <v>1552</v>
      </c>
      <c r="B1753" s="33" t="s">
        <v>1265</v>
      </c>
      <c r="C1753" s="113" t="s">
        <v>5825</v>
      </c>
      <c r="D1753" s="114" t="s">
        <v>3841</v>
      </c>
      <c r="E1753" s="28">
        <v>1</v>
      </c>
      <c r="F1753" s="99"/>
      <c r="G1753" s="97">
        <f t="shared" si="39"/>
        <v>0</v>
      </c>
      <c r="H1753" s="161" t="s">
        <v>615</v>
      </c>
    </row>
    <row r="1754" spans="1:8" s="52" customFormat="1" ht="24">
      <c r="A1754" s="48">
        <v>1553</v>
      </c>
      <c r="B1754" s="33" t="s">
        <v>1266</v>
      </c>
      <c r="C1754" s="113" t="s">
        <v>5826</v>
      </c>
      <c r="D1754" s="114" t="s">
        <v>4413</v>
      </c>
      <c r="E1754" s="28">
        <v>12</v>
      </c>
      <c r="F1754" s="99"/>
      <c r="G1754" s="97">
        <f t="shared" si="39"/>
        <v>0</v>
      </c>
      <c r="H1754" s="161" t="s">
        <v>615</v>
      </c>
    </row>
    <row r="1755" spans="1:8" s="52" customFormat="1" ht="24">
      <c r="A1755" s="48">
        <v>1554</v>
      </c>
      <c r="B1755" s="33" t="s">
        <v>1267</v>
      </c>
      <c r="C1755" s="113" t="s">
        <v>5827</v>
      </c>
      <c r="D1755" s="114" t="s">
        <v>4412</v>
      </c>
      <c r="E1755" s="28">
        <v>52</v>
      </c>
      <c r="F1755" s="99"/>
      <c r="G1755" s="97">
        <f t="shared" si="39"/>
        <v>0</v>
      </c>
      <c r="H1755" s="161" t="s">
        <v>615</v>
      </c>
    </row>
    <row r="1756" spans="1:8" s="52" customFormat="1" ht="24">
      <c r="A1756" s="48">
        <v>1555</v>
      </c>
      <c r="B1756" s="33" t="s">
        <v>1268</v>
      </c>
      <c r="C1756" s="113" t="s">
        <v>5828</v>
      </c>
      <c r="D1756" s="114" t="s">
        <v>3841</v>
      </c>
      <c r="E1756" s="28">
        <v>2</v>
      </c>
      <c r="F1756" s="99"/>
      <c r="G1756" s="97">
        <f t="shared" si="39"/>
        <v>0</v>
      </c>
      <c r="H1756" s="161" t="s">
        <v>615</v>
      </c>
    </row>
    <row r="1757" spans="1:8" s="52" customFormat="1" ht="12">
      <c r="A1757" s="48">
        <v>1556</v>
      </c>
      <c r="B1757" s="33" t="s">
        <v>1269</v>
      </c>
      <c r="C1757" s="113" t="s">
        <v>5829</v>
      </c>
      <c r="D1757" s="114" t="s">
        <v>3841</v>
      </c>
      <c r="E1757" s="28">
        <v>1</v>
      </c>
      <c r="F1757" s="99"/>
      <c r="G1757" s="97">
        <f t="shared" si="39"/>
        <v>0</v>
      </c>
      <c r="H1757" s="161" t="s">
        <v>615</v>
      </c>
    </row>
    <row r="1758" spans="1:8" s="52" customFormat="1" ht="24">
      <c r="A1758" s="48">
        <v>1557</v>
      </c>
      <c r="B1758" s="33" t="s">
        <v>1270</v>
      </c>
      <c r="C1758" s="113" t="s">
        <v>5830</v>
      </c>
      <c r="D1758" s="114" t="s">
        <v>5467</v>
      </c>
      <c r="E1758" s="28">
        <v>1</v>
      </c>
      <c r="F1758" s="99"/>
      <c r="G1758" s="97">
        <f t="shared" si="39"/>
        <v>0</v>
      </c>
      <c r="H1758" s="161" t="s">
        <v>615</v>
      </c>
    </row>
    <row r="1759" spans="1:8" s="52" customFormat="1" ht="12">
      <c r="A1759" s="48">
        <v>1558</v>
      </c>
      <c r="B1759" s="33" t="s">
        <v>1271</v>
      </c>
      <c r="C1759" s="113" t="s">
        <v>5831</v>
      </c>
      <c r="D1759" s="114" t="s">
        <v>4413</v>
      </c>
      <c r="E1759" s="28">
        <v>2816</v>
      </c>
      <c r="F1759" s="99"/>
      <c r="G1759" s="97">
        <f t="shared" si="39"/>
        <v>0</v>
      </c>
      <c r="H1759" s="161" t="s">
        <v>615</v>
      </c>
    </row>
    <row r="1760" spans="1:8" s="52" customFormat="1" ht="12">
      <c r="A1760" s="48">
        <v>1559</v>
      </c>
      <c r="B1760" s="33" t="s">
        <v>1272</v>
      </c>
      <c r="C1760" s="113" t="s">
        <v>5832</v>
      </c>
      <c r="D1760" s="114" t="s">
        <v>4413</v>
      </c>
      <c r="E1760" s="28">
        <v>128</v>
      </c>
      <c r="F1760" s="99"/>
      <c r="G1760" s="97">
        <f t="shared" si="39"/>
        <v>0</v>
      </c>
      <c r="H1760" s="161" t="s">
        <v>615</v>
      </c>
    </row>
    <row r="1761" spans="1:8" s="52" customFormat="1" ht="12">
      <c r="A1761" s="48">
        <v>1560</v>
      </c>
      <c r="B1761" s="33" t="s">
        <v>1273</v>
      </c>
      <c r="C1761" s="113" t="s">
        <v>5833</v>
      </c>
      <c r="D1761" s="114" t="s">
        <v>4413</v>
      </c>
      <c r="E1761" s="28">
        <v>54</v>
      </c>
      <c r="F1761" s="99"/>
      <c r="G1761" s="97">
        <f t="shared" si="39"/>
        <v>0</v>
      </c>
      <c r="H1761" s="161" t="s">
        <v>615</v>
      </c>
    </row>
    <row r="1762" spans="1:8" s="52" customFormat="1" ht="12">
      <c r="A1762" s="48">
        <v>1561</v>
      </c>
      <c r="B1762" s="33" t="s">
        <v>1274</v>
      </c>
      <c r="C1762" s="113" t="s">
        <v>5834</v>
      </c>
      <c r="D1762" s="114" t="s">
        <v>4413</v>
      </c>
      <c r="E1762" s="28">
        <v>65</v>
      </c>
      <c r="F1762" s="99"/>
      <c r="G1762" s="97">
        <f t="shared" si="39"/>
        <v>0</v>
      </c>
      <c r="H1762" s="161" t="s">
        <v>615</v>
      </c>
    </row>
    <row r="1763" spans="1:8" s="52" customFormat="1" ht="12">
      <c r="A1763" s="48">
        <v>1562</v>
      </c>
      <c r="B1763" s="33" t="s">
        <v>1275</v>
      </c>
      <c r="C1763" s="113" t="s">
        <v>5835</v>
      </c>
      <c r="D1763" s="114" t="s">
        <v>4413</v>
      </c>
      <c r="E1763" s="28">
        <v>82</v>
      </c>
      <c r="F1763" s="99"/>
      <c r="G1763" s="97">
        <f t="shared" si="39"/>
        <v>0</v>
      </c>
      <c r="H1763" s="161" t="s">
        <v>615</v>
      </c>
    </row>
    <row r="1764" spans="1:8" s="52" customFormat="1" ht="12">
      <c r="A1764" s="48">
        <v>1563</v>
      </c>
      <c r="B1764" s="33" t="s">
        <v>1276</v>
      </c>
      <c r="C1764" s="113" t="s">
        <v>5836</v>
      </c>
      <c r="D1764" s="114" t="s">
        <v>4413</v>
      </c>
      <c r="E1764" s="28">
        <v>24</v>
      </c>
      <c r="F1764" s="99"/>
      <c r="G1764" s="97">
        <f t="shared" si="39"/>
        <v>0</v>
      </c>
      <c r="H1764" s="161" t="s">
        <v>615</v>
      </c>
    </row>
    <row r="1765" spans="1:8" s="52" customFormat="1" ht="24">
      <c r="A1765" s="48">
        <v>1564</v>
      </c>
      <c r="B1765" s="33" t="s">
        <v>1277</v>
      </c>
      <c r="C1765" s="113" t="s">
        <v>5837</v>
      </c>
      <c r="D1765" s="114" t="s">
        <v>3841</v>
      </c>
      <c r="E1765" s="28">
        <v>4</v>
      </c>
      <c r="F1765" s="99"/>
      <c r="G1765" s="97">
        <f t="shared" si="39"/>
        <v>0</v>
      </c>
      <c r="H1765" s="161" t="s">
        <v>615</v>
      </c>
    </row>
    <row r="1766" spans="1:8" s="52" customFormat="1" ht="12">
      <c r="A1766" s="48">
        <v>1565</v>
      </c>
      <c r="B1766" s="33" t="s">
        <v>1278</v>
      </c>
      <c r="C1766" s="113" t="s">
        <v>5838</v>
      </c>
      <c r="D1766" s="114" t="s">
        <v>3841</v>
      </c>
      <c r="E1766" s="28">
        <v>2</v>
      </c>
      <c r="F1766" s="99"/>
      <c r="G1766" s="97">
        <f t="shared" si="39"/>
        <v>0</v>
      </c>
      <c r="H1766" s="161" t="s">
        <v>615</v>
      </c>
    </row>
    <row r="1767" spans="1:8" s="52" customFormat="1" ht="12">
      <c r="A1767" s="48">
        <v>1566</v>
      </c>
      <c r="B1767" s="33" t="s">
        <v>1279</v>
      </c>
      <c r="C1767" s="113" t="s">
        <v>5839</v>
      </c>
      <c r="D1767" s="114" t="s">
        <v>3841</v>
      </c>
      <c r="E1767" s="28">
        <v>6</v>
      </c>
      <c r="F1767" s="99"/>
      <c r="G1767" s="97">
        <f t="shared" si="39"/>
        <v>0</v>
      </c>
      <c r="H1767" s="161" t="s">
        <v>615</v>
      </c>
    </row>
    <row r="1768" spans="1:8" s="52" customFormat="1" ht="24">
      <c r="A1768" s="48">
        <v>1567</v>
      </c>
      <c r="B1768" s="33" t="s">
        <v>1280</v>
      </c>
      <c r="C1768" s="113" t="s">
        <v>5840</v>
      </c>
      <c r="D1768" s="114" t="s">
        <v>3841</v>
      </c>
      <c r="E1768" s="28">
        <v>8</v>
      </c>
      <c r="F1768" s="99"/>
      <c r="G1768" s="97">
        <f t="shared" si="39"/>
        <v>0</v>
      </c>
      <c r="H1768" s="161" t="s">
        <v>615</v>
      </c>
    </row>
    <row r="1769" spans="1:8" s="52" customFormat="1" ht="24">
      <c r="A1769" s="48">
        <v>1568</v>
      </c>
      <c r="B1769" s="33" t="s">
        <v>1281</v>
      </c>
      <c r="C1769" s="113" t="s">
        <v>5841</v>
      </c>
      <c r="D1769" s="114" t="s">
        <v>3841</v>
      </c>
      <c r="E1769" s="28">
        <v>25</v>
      </c>
      <c r="F1769" s="99"/>
      <c r="G1769" s="97">
        <f t="shared" si="39"/>
        <v>0</v>
      </c>
      <c r="H1769" s="161" t="s">
        <v>615</v>
      </c>
    </row>
    <row r="1770" spans="1:8" s="52" customFormat="1" ht="24">
      <c r="A1770" s="48">
        <v>1569</v>
      </c>
      <c r="B1770" s="33" t="s">
        <v>1282</v>
      </c>
      <c r="C1770" s="113" t="s">
        <v>5842</v>
      </c>
      <c r="D1770" s="114" t="s">
        <v>3841</v>
      </c>
      <c r="E1770" s="28">
        <v>25</v>
      </c>
      <c r="F1770" s="99"/>
      <c r="G1770" s="97">
        <f t="shared" si="39"/>
        <v>0</v>
      </c>
      <c r="H1770" s="161" t="s">
        <v>615</v>
      </c>
    </row>
    <row r="1771" spans="1:8" s="52" customFormat="1" ht="24">
      <c r="A1771" s="48">
        <v>1570</v>
      </c>
      <c r="B1771" s="33" t="s">
        <v>1283</v>
      </c>
      <c r="C1771" s="113" t="s">
        <v>5843</v>
      </c>
      <c r="D1771" s="114" t="s">
        <v>3841</v>
      </c>
      <c r="E1771" s="28">
        <v>40</v>
      </c>
      <c r="F1771" s="99"/>
      <c r="G1771" s="97">
        <f t="shared" si="39"/>
        <v>0</v>
      </c>
      <c r="H1771" s="161" t="s">
        <v>615</v>
      </c>
    </row>
    <row r="1772" spans="1:8" s="52" customFormat="1" ht="24">
      <c r="A1772" s="48">
        <v>1571</v>
      </c>
      <c r="B1772" s="33" t="s">
        <v>1284</v>
      </c>
      <c r="C1772" s="113" t="s">
        <v>5844</v>
      </c>
      <c r="D1772" s="114" t="s">
        <v>3841</v>
      </c>
      <c r="E1772" s="28">
        <v>40</v>
      </c>
      <c r="F1772" s="99"/>
      <c r="G1772" s="97">
        <f t="shared" si="39"/>
        <v>0</v>
      </c>
      <c r="H1772" s="161" t="s">
        <v>615</v>
      </c>
    </row>
    <row r="1773" spans="1:8" s="52" customFormat="1" ht="24">
      <c r="A1773" s="48">
        <v>1572</v>
      </c>
      <c r="B1773" s="33" t="s">
        <v>1285</v>
      </c>
      <c r="C1773" s="113" t="s">
        <v>5845</v>
      </c>
      <c r="D1773" s="114" t="s">
        <v>3841</v>
      </c>
      <c r="E1773" s="28">
        <v>30</v>
      </c>
      <c r="F1773" s="99"/>
      <c r="G1773" s="97">
        <f t="shared" si="39"/>
        <v>0</v>
      </c>
      <c r="H1773" s="161" t="s">
        <v>615</v>
      </c>
    </row>
    <row r="1774" spans="1:8" s="52" customFormat="1" ht="24">
      <c r="A1774" s="48">
        <v>1573</v>
      </c>
      <c r="B1774" s="33" t="s">
        <v>1286</v>
      </c>
      <c r="C1774" s="113" t="s">
        <v>5846</v>
      </c>
      <c r="D1774" s="114" t="s">
        <v>3841</v>
      </c>
      <c r="E1774" s="28">
        <v>15</v>
      </c>
      <c r="F1774" s="99"/>
      <c r="G1774" s="97">
        <f t="shared" si="39"/>
        <v>0</v>
      </c>
      <c r="H1774" s="161" t="s">
        <v>615</v>
      </c>
    </row>
    <row r="1775" spans="1:8" s="52" customFormat="1" ht="24">
      <c r="A1775" s="48">
        <v>1574</v>
      </c>
      <c r="B1775" s="33" t="s">
        <v>1287</v>
      </c>
      <c r="C1775" s="113" t="s">
        <v>5847</v>
      </c>
      <c r="D1775" s="114" t="s">
        <v>3841</v>
      </c>
      <c r="E1775" s="28">
        <v>10</v>
      </c>
      <c r="F1775" s="99"/>
      <c r="G1775" s="97">
        <f t="shared" si="39"/>
        <v>0</v>
      </c>
      <c r="H1775" s="161" t="s">
        <v>615</v>
      </c>
    </row>
    <row r="1776" spans="1:8" s="52" customFormat="1" ht="36">
      <c r="A1776" s="48">
        <v>1575</v>
      </c>
      <c r="B1776" s="33" t="s">
        <v>1288</v>
      </c>
      <c r="C1776" s="113" t="s">
        <v>5848</v>
      </c>
      <c r="D1776" s="114" t="s">
        <v>3841</v>
      </c>
      <c r="E1776" s="28">
        <v>10</v>
      </c>
      <c r="F1776" s="99"/>
      <c r="G1776" s="97">
        <f t="shared" si="39"/>
        <v>0</v>
      </c>
      <c r="H1776" s="161" t="s">
        <v>615</v>
      </c>
    </row>
    <row r="1777" spans="1:8" s="52" customFormat="1" ht="24">
      <c r="A1777" s="48">
        <v>1576</v>
      </c>
      <c r="B1777" s="33" t="s">
        <v>1289</v>
      </c>
      <c r="C1777" s="113" t="s">
        <v>5849</v>
      </c>
      <c r="D1777" s="114" t="s">
        <v>3841</v>
      </c>
      <c r="E1777" s="28">
        <v>3</v>
      </c>
      <c r="F1777" s="99"/>
      <c r="G1777" s="97">
        <f t="shared" si="39"/>
        <v>0</v>
      </c>
      <c r="H1777" s="161" t="s">
        <v>615</v>
      </c>
    </row>
    <row r="1778" spans="1:8" s="52" customFormat="1" ht="24">
      <c r="A1778" s="102">
        <v>1577</v>
      </c>
      <c r="B1778" s="33" t="s">
        <v>1290</v>
      </c>
      <c r="C1778" s="113" t="s">
        <v>5850</v>
      </c>
      <c r="D1778" s="114" t="s">
        <v>3841</v>
      </c>
      <c r="E1778" s="28">
        <v>5</v>
      </c>
      <c r="F1778" s="99"/>
      <c r="G1778" s="97">
        <f t="shared" si="39"/>
        <v>0</v>
      </c>
      <c r="H1778" s="161" t="s">
        <v>615</v>
      </c>
    </row>
    <row r="1779" spans="1:8" s="52" customFormat="1" ht="24">
      <c r="A1779" s="48">
        <v>1578</v>
      </c>
      <c r="B1779" s="33" t="s">
        <v>1291</v>
      </c>
      <c r="C1779" s="113" t="s">
        <v>5851</v>
      </c>
      <c r="D1779" s="114" t="s">
        <v>3841</v>
      </c>
      <c r="E1779" s="28">
        <v>8</v>
      </c>
      <c r="F1779" s="99"/>
      <c r="G1779" s="97">
        <f t="shared" si="39"/>
        <v>0</v>
      </c>
      <c r="H1779" s="161" t="s">
        <v>615</v>
      </c>
    </row>
    <row r="1780" spans="1:8" s="52" customFormat="1" ht="24">
      <c r="A1780" s="48">
        <v>1579</v>
      </c>
      <c r="B1780" s="33" t="s">
        <v>1292</v>
      </c>
      <c r="C1780" s="113" t="s">
        <v>5852</v>
      </c>
      <c r="D1780" s="114" t="s">
        <v>3841</v>
      </c>
      <c r="E1780" s="28">
        <v>10</v>
      </c>
      <c r="F1780" s="99"/>
      <c r="G1780" s="97">
        <f t="shared" si="39"/>
        <v>0</v>
      </c>
      <c r="H1780" s="161" t="s">
        <v>615</v>
      </c>
    </row>
    <row r="1781" spans="1:8" s="52" customFormat="1" ht="24">
      <c r="A1781" s="48">
        <v>1580</v>
      </c>
      <c r="B1781" s="33" t="s">
        <v>1293</v>
      </c>
      <c r="C1781" s="113" t="s">
        <v>5853</v>
      </c>
      <c r="D1781" s="114" t="s">
        <v>3841</v>
      </c>
      <c r="E1781" s="28">
        <v>10</v>
      </c>
      <c r="F1781" s="99"/>
      <c r="G1781" s="97">
        <f t="shared" si="39"/>
        <v>0</v>
      </c>
      <c r="H1781" s="161" t="s">
        <v>615</v>
      </c>
    </row>
    <row r="1782" spans="1:8" s="52" customFormat="1" ht="24">
      <c r="A1782" s="48">
        <v>1581</v>
      </c>
      <c r="B1782" s="33" t="s">
        <v>1294</v>
      </c>
      <c r="C1782" s="113" t="s">
        <v>5854</v>
      </c>
      <c r="D1782" s="114" t="s">
        <v>3841</v>
      </c>
      <c r="E1782" s="28">
        <v>8</v>
      </c>
      <c r="F1782" s="99"/>
      <c r="G1782" s="97">
        <f t="shared" si="39"/>
        <v>0</v>
      </c>
      <c r="H1782" s="161" t="s">
        <v>615</v>
      </c>
    </row>
    <row r="1783" spans="1:8" s="52" customFormat="1" ht="24">
      <c r="A1783" s="48">
        <v>1582</v>
      </c>
      <c r="B1783" s="33" t="s">
        <v>1295</v>
      </c>
      <c r="C1783" s="113" t="s">
        <v>5855</v>
      </c>
      <c r="D1783" s="114" t="s">
        <v>3841</v>
      </c>
      <c r="E1783" s="28">
        <v>6</v>
      </c>
      <c r="F1783" s="99"/>
      <c r="G1783" s="97">
        <f t="shared" si="39"/>
        <v>0</v>
      </c>
      <c r="H1783" s="161" t="s">
        <v>615</v>
      </c>
    </row>
    <row r="1784" spans="1:8" s="52" customFormat="1" ht="24">
      <c r="A1784" s="48">
        <v>1583</v>
      </c>
      <c r="B1784" s="33" t="s">
        <v>1296</v>
      </c>
      <c r="C1784" s="113" t="s">
        <v>5856</v>
      </c>
      <c r="D1784" s="114" t="s">
        <v>3841</v>
      </c>
      <c r="E1784" s="28">
        <v>5</v>
      </c>
      <c r="F1784" s="99"/>
      <c r="G1784" s="97">
        <f t="shared" si="39"/>
        <v>0</v>
      </c>
      <c r="H1784" s="161" t="s">
        <v>615</v>
      </c>
    </row>
    <row r="1785" spans="1:8" s="52" customFormat="1" ht="12">
      <c r="A1785" s="48">
        <v>1584</v>
      </c>
      <c r="B1785" s="33" t="s">
        <v>1297</v>
      </c>
      <c r="C1785" s="113" t="s">
        <v>5857</v>
      </c>
      <c r="D1785" s="114" t="s">
        <v>5467</v>
      </c>
      <c r="E1785" s="28">
        <v>1</v>
      </c>
      <c r="F1785" s="99"/>
      <c r="G1785" s="97">
        <f t="shared" si="39"/>
        <v>0</v>
      </c>
      <c r="H1785" s="161" t="s">
        <v>615</v>
      </c>
    </row>
    <row r="1786" spans="1:8" s="52" customFormat="1" ht="12">
      <c r="A1786" s="48">
        <v>1585</v>
      </c>
      <c r="B1786" s="33" t="s">
        <v>1298</v>
      </c>
      <c r="C1786" s="113" t="s">
        <v>5858</v>
      </c>
      <c r="D1786" s="114" t="s">
        <v>5467</v>
      </c>
      <c r="E1786" s="28">
        <v>1</v>
      </c>
      <c r="F1786" s="99"/>
      <c r="G1786" s="97">
        <f t="shared" si="39"/>
        <v>0</v>
      </c>
      <c r="H1786" s="161" t="s">
        <v>615</v>
      </c>
    </row>
    <row r="1787" spans="1:8" s="52" customFormat="1" ht="12">
      <c r="A1787" s="48">
        <v>1586</v>
      </c>
      <c r="B1787" s="33" t="s">
        <v>1299</v>
      </c>
      <c r="C1787" s="113" t="s">
        <v>5859</v>
      </c>
      <c r="D1787" s="114" t="s">
        <v>5467</v>
      </c>
      <c r="E1787" s="28">
        <v>1</v>
      </c>
      <c r="F1787" s="99"/>
      <c r="G1787" s="97">
        <f t="shared" si="39"/>
        <v>0</v>
      </c>
      <c r="H1787" s="161" t="s">
        <v>615</v>
      </c>
    </row>
    <row r="1788" spans="1:8" s="52" customFormat="1" ht="24">
      <c r="A1788" s="48">
        <v>1587</v>
      </c>
      <c r="B1788" s="33" t="s">
        <v>1300</v>
      </c>
      <c r="C1788" s="113" t="s">
        <v>5860</v>
      </c>
      <c r="D1788" s="114" t="s">
        <v>5467</v>
      </c>
      <c r="E1788" s="28">
        <v>5</v>
      </c>
      <c r="F1788" s="99"/>
      <c r="G1788" s="97">
        <f t="shared" si="39"/>
        <v>0</v>
      </c>
      <c r="H1788" s="161" t="s">
        <v>615</v>
      </c>
    </row>
    <row r="1789" spans="1:8" s="52" customFormat="1" ht="12">
      <c r="A1789" s="48">
        <v>1588</v>
      </c>
      <c r="B1789" s="33" t="s">
        <v>1301</v>
      </c>
      <c r="C1789" s="113" t="s">
        <v>5861</v>
      </c>
      <c r="D1789" s="114" t="s">
        <v>3841</v>
      </c>
      <c r="E1789" s="28">
        <v>32</v>
      </c>
      <c r="F1789" s="99"/>
      <c r="G1789" s="97">
        <f t="shared" si="39"/>
        <v>0</v>
      </c>
      <c r="H1789" s="161" t="s">
        <v>615</v>
      </c>
    </row>
    <row r="1790" spans="1:8" s="52" customFormat="1" ht="12">
      <c r="A1790" s="48">
        <v>1589</v>
      </c>
      <c r="B1790" s="33" t="s">
        <v>1302</v>
      </c>
      <c r="C1790" s="113" t="s">
        <v>5862</v>
      </c>
      <c r="D1790" s="114" t="s">
        <v>3841</v>
      </c>
      <c r="E1790" s="28">
        <v>12</v>
      </c>
      <c r="F1790" s="99"/>
      <c r="G1790" s="97">
        <f t="shared" si="39"/>
        <v>0</v>
      </c>
      <c r="H1790" s="161" t="s">
        <v>615</v>
      </c>
    </row>
    <row r="1791" spans="1:8" s="52" customFormat="1" ht="12">
      <c r="A1791" s="48">
        <v>1590</v>
      </c>
      <c r="B1791" s="33" t="s">
        <v>1303</v>
      </c>
      <c r="C1791" s="113" t="s">
        <v>5863</v>
      </c>
      <c r="D1791" s="114" t="s">
        <v>5467</v>
      </c>
      <c r="E1791" s="28">
        <v>1</v>
      </c>
      <c r="F1791" s="99"/>
      <c r="G1791" s="97">
        <f t="shared" si="39"/>
        <v>0</v>
      </c>
      <c r="H1791" s="161" t="s">
        <v>615</v>
      </c>
    </row>
    <row r="1792" spans="1:8" s="52" customFormat="1" ht="12">
      <c r="A1792" s="48">
        <v>1591</v>
      </c>
      <c r="B1792" s="33" t="s">
        <v>1304</v>
      </c>
      <c r="C1792" s="113" t="s">
        <v>5864</v>
      </c>
      <c r="D1792" s="114" t="s">
        <v>4413</v>
      </c>
      <c r="E1792" s="28">
        <v>1011</v>
      </c>
      <c r="F1792" s="99"/>
      <c r="G1792" s="97">
        <f t="shared" si="39"/>
        <v>0</v>
      </c>
      <c r="H1792" s="161" t="s">
        <v>615</v>
      </c>
    </row>
    <row r="1793" spans="1:8" s="52" customFormat="1" ht="24">
      <c r="A1793" s="48">
        <v>1592</v>
      </c>
      <c r="B1793" s="33" t="s">
        <v>1305</v>
      </c>
      <c r="C1793" s="113" t="s">
        <v>5865</v>
      </c>
      <c r="D1793" s="114" t="s">
        <v>4413</v>
      </c>
      <c r="E1793" s="28">
        <v>812</v>
      </c>
      <c r="F1793" s="99"/>
      <c r="G1793" s="97">
        <f t="shared" si="39"/>
        <v>0</v>
      </c>
      <c r="H1793" s="161" t="s">
        <v>615</v>
      </c>
    </row>
    <row r="1794" spans="1:8" s="52" customFormat="1" ht="12">
      <c r="A1794" s="48">
        <v>1593</v>
      </c>
      <c r="B1794" s="33" t="s">
        <v>1306</v>
      </c>
      <c r="C1794" s="113" t="s">
        <v>5866</v>
      </c>
      <c r="D1794" s="114" t="s">
        <v>3841</v>
      </c>
      <c r="E1794" s="28">
        <v>32</v>
      </c>
      <c r="F1794" s="99"/>
      <c r="G1794" s="97">
        <f t="shared" si="39"/>
        <v>0</v>
      </c>
      <c r="H1794" s="161" t="s">
        <v>615</v>
      </c>
    </row>
    <row r="1795" spans="1:8" s="52" customFormat="1" ht="24">
      <c r="A1795" s="48">
        <v>1594</v>
      </c>
      <c r="B1795" s="33" t="s">
        <v>1307</v>
      </c>
      <c r="C1795" s="113" t="s">
        <v>5867</v>
      </c>
      <c r="D1795" s="114" t="s">
        <v>5467</v>
      </c>
      <c r="E1795" s="28">
        <v>1</v>
      </c>
      <c r="F1795" s="99"/>
      <c r="G1795" s="97">
        <f t="shared" si="39"/>
        <v>0</v>
      </c>
      <c r="H1795" s="161" t="s">
        <v>615</v>
      </c>
    </row>
    <row r="1796" spans="1:8" s="52" customFormat="1" ht="12">
      <c r="A1796" s="48">
        <v>1595</v>
      </c>
      <c r="B1796" s="33" t="s">
        <v>1308</v>
      </c>
      <c r="C1796" s="113" t="s">
        <v>5868</v>
      </c>
      <c r="D1796" s="114" t="s">
        <v>3841</v>
      </c>
      <c r="E1796" s="28">
        <v>192</v>
      </c>
      <c r="F1796" s="99"/>
      <c r="G1796" s="97">
        <f t="shared" si="39"/>
        <v>0</v>
      </c>
      <c r="H1796" s="161" t="s">
        <v>615</v>
      </c>
    </row>
    <row r="1797" spans="1:8" s="52" customFormat="1" ht="12">
      <c r="A1797" s="48">
        <v>1596</v>
      </c>
      <c r="B1797" s="33" t="s">
        <v>1309</v>
      </c>
      <c r="C1797" s="113" t="s">
        <v>5869</v>
      </c>
      <c r="D1797" s="114" t="s">
        <v>3841</v>
      </c>
      <c r="E1797" s="28">
        <v>23</v>
      </c>
      <c r="F1797" s="99"/>
      <c r="G1797" s="97">
        <f t="shared" si="39"/>
        <v>0</v>
      </c>
      <c r="H1797" s="161" t="s">
        <v>615</v>
      </c>
    </row>
    <row r="1798" spans="1:8" s="52" customFormat="1" ht="24">
      <c r="A1798" s="48">
        <v>1597</v>
      </c>
      <c r="B1798" s="33" t="s">
        <v>1310</v>
      </c>
      <c r="C1798" s="113" t="s">
        <v>5870</v>
      </c>
      <c r="D1798" s="114" t="s">
        <v>3841</v>
      </c>
      <c r="E1798" s="28">
        <v>76</v>
      </c>
      <c r="F1798" s="99"/>
      <c r="G1798" s="97">
        <f t="shared" si="39"/>
        <v>0</v>
      </c>
      <c r="H1798" s="161" t="s">
        <v>615</v>
      </c>
    </row>
    <row r="1799" spans="1:8" s="52" customFormat="1" ht="12">
      <c r="A1799" s="48">
        <v>1598</v>
      </c>
      <c r="B1799" s="33" t="s">
        <v>1311</v>
      </c>
      <c r="C1799" s="113" t="s">
        <v>5868</v>
      </c>
      <c r="D1799" s="114" t="s">
        <v>3841</v>
      </c>
      <c r="E1799" s="28">
        <v>27</v>
      </c>
      <c r="F1799" s="99"/>
      <c r="G1799" s="97">
        <f aca="true" t="shared" si="40" ref="G1799:G1862">SUM(E1799*F1799)</f>
        <v>0</v>
      </c>
      <c r="H1799" s="161" t="s">
        <v>615</v>
      </c>
    </row>
    <row r="1800" spans="1:8" s="52" customFormat="1" ht="12">
      <c r="A1800" s="48">
        <v>1599</v>
      </c>
      <c r="B1800" s="33" t="s">
        <v>1312</v>
      </c>
      <c r="C1800" s="113" t="s">
        <v>5869</v>
      </c>
      <c r="D1800" s="114" t="s">
        <v>3841</v>
      </c>
      <c r="E1800" s="28">
        <v>2</v>
      </c>
      <c r="F1800" s="99"/>
      <c r="G1800" s="97">
        <f t="shared" si="40"/>
        <v>0</v>
      </c>
      <c r="H1800" s="161" t="s">
        <v>615</v>
      </c>
    </row>
    <row r="1801" spans="1:8" s="52" customFormat="1" ht="24">
      <c r="A1801" s="48">
        <v>1600</v>
      </c>
      <c r="B1801" s="33" t="s">
        <v>1313</v>
      </c>
      <c r="C1801" s="113" t="s">
        <v>5870</v>
      </c>
      <c r="D1801" s="114" t="s">
        <v>3841</v>
      </c>
      <c r="E1801" s="28">
        <v>10</v>
      </c>
      <c r="F1801" s="99"/>
      <c r="G1801" s="97">
        <f t="shared" si="40"/>
        <v>0</v>
      </c>
      <c r="H1801" s="161" t="s">
        <v>615</v>
      </c>
    </row>
    <row r="1802" spans="1:8" s="52" customFormat="1" ht="12">
      <c r="A1802" s="48">
        <v>1601</v>
      </c>
      <c r="B1802" s="33" t="s">
        <v>1314</v>
      </c>
      <c r="C1802" s="113" t="s">
        <v>5871</v>
      </c>
      <c r="D1802" s="114" t="s">
        <v>3841</v>
      </c>
      <c r="E1802" s="28">
        <v>35</v>
      </c>
      <c r="F1802" s="99"/>
      <c r="G1802" s="97">
        <f t="shared" si="40"/>
        <v>0</v>
      </c>
      <c r="H1802" s="161" t="s">
        <v>615</v>
      </c>
    </row>
    <row r="1803" spans="1:8" s="52" customFormat="1" ht="12">
      <c r="A1803" s="48">
        <v>1602</v>
      </c>
      <c r="B1803" s="33" t="s">
        <v>1315</v>
      </c>
      <c r="C1803" s="113" t="s">
        <v>5872</v>
      </c>
      <c r="D1803" s="114" t="s">
        <v>3841</v>
      </c>
      <c r="E1803" s="28">
        <v>39</v>
      </c>
      <c r="F1803" s="99"/>
      <c r="G1803" s="97">
        <f t="shared" si="40"/>
        <v>0</v>
      </c>
      <c r="H1803" s="161" t="s">
        <v>615</v>
      </c>
    </row>
    <row r="1804" spans="1:8" s="52" customFormat="1" ht="12">
      <c r="A1804" s="48">
        <v>1603</v>
      </c>
      <c r="B1804" s="33" t="s">
        <v>1316</v>
      </c>
      <c r="C1804" s="113" t="s">
        <v>5873</v>
      </c>
      <c r="D1804" s="114" t="s">
        <v>3841</v>
      </c>
      <c r="E1804" s="28">
        <v>72</v>
      </c>
      <c r="F1804" s="99"/>
      <c r="G1804" s="97">
        <f t="shared" si="40"/>
        <v>0</v>
      </c>
      <c r="H1804" s="161" t="s">
        <v>615</v>
      </c>
    </row>
    <row r="1805" spans="1:8" s="52" customFormat="1" ht="12">
      <c r="A1805" s="48">
        <v>1604</v>
      </c>
      <c r="B1805" s="33" t="s">
        <v>1317</v>
      </c>
      <c r="C1805" s="113" t="s">
        <v>5874</v>
      </c>
      <c r="D1805" s="114" t="s">
        <v>3841</v>
      </c>
      <c r="E1805" s="28">
        <v>35</v>
      </c>
      <c r="F1805" s="99"/>
      <c r="G1805" s="97">
        <f t="shared" si="40"/>
        <v>0</v>
      </c>
      <c r="H1805" s="161" t="s">
        <v>615</v>
      </c>
    </row>
    <row r="1806" spans="1:8" s="52" customFormat="1" ht="12">
      <c r="A1806" s="48">
        <v>1605</v>
      </c>
      <c r="B1806" s="33" t="s">
        <v>1318</v>
      </c>
      <c r="C1806" s="113" t="s">
        <v>5875</v>
      </c>
      <c r="D1806" s="114" t="s">
        <v>3841</v>
      </c>
      <c r="E1806" s="28">
        <v>7</v>
      </c>
      <c r="F1806" s="99"/>
      <c r="G1806" s="97">
        <f t="shared" si="40"/>
        <v>0</v>
      </c>
      <c r="H1806" s="161" t="s">
        <v>615</v>
      </c>
    </row>
    <row r="1807" spans="1:8" s="52" customFormat="1" ht="12">
      <c r="A1807" s="48">
        <v>1606</v>
      </c>
      <c r="B1807" s="33" t="s">
        <v>1319</v>
      </c>
      <c r="C1807" s="113" t="s">
        <v>5876</v>
      </c>
      <c r="D1807" s="114" t="s">
        <v>3841</v>
      </c>
      <c r="E1807" s="28">
        <v>3</v>
      </c>
      <c r="F1807" s="99"/>
      <c r="G1807" s="97">
        <f t="shared" si="40"/>
        <v>0</v>
      </c>
      <c r="H1807" s="161" t="s">
        <v>615</v>
      </c>
    </row>
    <row r="1808" spans="1:8" s="52" customFormat="1" ht="12">
      <c r="A1808" s="48">
        <v>1607</v>
      </c>
      <c r="B1808" s="33" t="s">
        <v>1320</v>
      </c>
      <c r="C1808" s="113" t="s">
        <v>5877</v>
      </c>
      <c r="D1808" s="114" t="s">
        <v>3841</v>
      </c>
      <c r="E1808" s="28">
        <v>24</v>
      </c>
      <c r="F1808" s="99"/>
      <c r="G1808" s="97">
        <f t="shared" si="40"/>
        <v>0</v>
      </c>
      <c r="H1808" s="161" t="s">
        <v>615</v>
      </c>
    </row>
    <row r="1809" spans="1:8" s="52" customFormat="1" ht="12">
      <c r="A1809" s="48">
        <v>1608</v>
      </c>
      <c r="B1809" s="33" t="s">
        <v>1321</v>
      </c>
      <c r="C1809" s="113" t="s">
        <v>5878</v>
      </c>
      <c r="D1809" s="114" t="s">
        <v>3841</v>
      </c>
      <c r="E1809" s="28">
        <v>31</v>
      </c>
      <c r="F1809" s="99"/>
      <c r="G1809" s="97">
        <f t="shared" si="40"/>
        <v>0</v>
      </c>
      <c r="H1809" s="161" t="s">
        <v>615</v>
      </c>
    </row>
    <row r="1810" spans="1:8" s="52" customFormat="1" ht="12">
      <c r="A1810" s="48">
        <v>1609</v>
      </c>
      <c r="B1810" s="33" t="s">
        <v>1322</v>
      </c>
      <c r="C1810" s="113" t="s">
        <v>5879</v>
      </c>
      <c r="D1810" s="114" t="s">
        <v>3841</v>
      </c>
      <c r="E1810" s="28">
        <v>86</v>
      </c>
      <c r="F1810" s="99"/>
      <c r="G1810" s="97">
        <f t="shared" si="40"/>
        <v>0</v>
      </c>
      <c r="H1810" s="161" t="s">
        <v>615</v>
      </c>
    </row>
    <row r="1811" spans="1:8" s="52" customFormat="1" ht="12">
      <c r="A1811" s="48">
        <v>1610</v>
      </c>
      <c r="B1811" s="33" t="s">
        <v>1323</v>
      </c>
      <c r="C1811" s="113" t="s">
        <v>5880</v>
      </c>
      <c r="D1811" s="114" t="s">
        <v>5467</v>
      </c>
      <c r="E1811" s="28">
        <v>1</v>
      </c>
      <c r="F1811" s="99"/>
      <c r="G1811" s="97">
        <f t="shared" si="40"/>
        <v>0</v>
      </c>
      <c r="H1811" s="161" t="s">
        <v>615</v>
      </c>
    </row>
    <row r="1812" spans="1:8" s="52" customFormat="1" ht="12">
      <c r="A1812" s="48">
        <v>1611</v>
      </c>
      <c r="B1812" s="33" t="s">
        <v>1324</v>
      </c>
      <c r="C1812" s="113" t="s">
        <v>5881</v>
      </c>
      <c r="D1812" s="114" t="s">
        <v>3841</v>
      </c>
      <c r="E1812" s="28">
        <v>551</v>
      </c>
      <c r="F1812" s="99"/>
      <c r="G1812" s="97">
        <f t="shared" si="40"/>
        <v>0</v>
      </c>
      <c r="H1812" s="161" t="s">
        <v>615</v>
      </c>
    </row>
    <row r="1813" spans="1:8" s="52" customFormat="1" ht="24">
      <c r="A1813" s="48">
        <v>1612</v>
      </c>
      <c r="B1813" s="33" t="s">
        <v>1325</v>
      </c>
      <c r="C1813" s="113" t="s">
        <v>5882</v>
      </c>
      <c r="D1813" s="114" t="s">
        <v>3841</v>
      </c>
      <c r="E1813" s="28">
        <v>26</v>
      </c>
      <c r="F1813" s="99"/>
      <c r="G1813" s="97">
        <f t="shared" si="40"/>
        <v>0</v>
      </c>
      <c r="H1813" s="161" t="s">
        <v>615</v>
      </c>
    </row>
    <row r="1814" spans="1:8" s="52" customFormat="1" ht="24">
      <c r="A1814" s="48">
        <v>1613</v>
      </c>
      <c r="B1814" s="33" t="s">
        <v>1326</v>
      </c>
      <c r="C1814" s="113" t="s">
        <v>5883</v>
      </c>
      <c r="D1814" s="114" t="s">
        <v>3841</v>
      </c>
      <c r="E1814" s="28">
        <v>6</v>
      </c>
      <c r="F1814" s="99"/>
      <c r="G1814" s="97">
        <f t="shared" si="40"/>
        <v>0</v>
      </c>
      <c r="H1814" s="161" t="s">
        <v>615</v>
      </c>
    </row>
    <row r="1815" spans="1:8" s="52" customFormat="1" ht="12">
      <c r="A1815" s="48">
        <v>1614</v>
      </c>
      <c r="B1815" s="33" t="s">
        <v>1327</v>
      </c>
      <c r="C1815" s="113" t="s">
        <v>5884</v>
      </c>
      <c r="D1815" s="114" t="s">
        <v>3841</v>
      </c>
      <c r="E1815" s="28">
        <v>4</v>
      </c>
      <c r="F1815" s="99"/>
      <c r="G1815" s="97">
        <f t="shared" si="40"/>
        <v>0</v>
      </c>
      <c r="H1815" s="161" t="s">
        <v>615</v>
      </c>
    </row>
    <row r="1816" spans="1:8" s="52" customFormat="1" ht="12">
      <c r="A1816" s="48">
        <v>1615</v>
      </c>
      <c r="B1816" s="33" t="s">
        <v>1328</v>
      </c>
      <c r="C1816" s="113" t="s">
        <v>5881</v>
      </c>
      <c r="D1816" s="114" t="s">
        <v>3841</v>
      </c>
      <c r="E1816" s="28">
        <v>43</v>
      </c>
      <c r="F1816" s="99"/>
      <c r="G1816" s="97">
        <f t="shared" si="40"/>
        <v>0</v>
      </c>
      <c r="H1816" s="161" t="s">
        <v>615</v>
      </c>
    </row>
    <row r="1817" spans="1:8" s="52" customFormat="1" ht="24">
      <c r="A1817" s="48">
        <v>1616</v>
      </c>
      <c r="B1817" s="33" t="s">
        <v>1329</v>
      </c>
      <c r="C1817" s="113" t="s">
        <v>5882</v>
      </c>
      <c r="D1817" s="114" t="s">
        <v>3841</v>
      </c>
      <c r="E1817" s="28">
        <v>7</v>
      </c>
      <c r="F1817" s="99"/>
      <c r="G1817" s="97">
        <f t="shared" si="40"/>
        <v>0</v>
      </c>
      <c r="H1817" s="161" t="s">
        <v>615</v>
      </c>
    </row>
    <row r="1818" spans="1:8" s="52" customFormat="1" ht="24">
      <c r="A1818" s="48">
        <v>1617</v>
      </c>
      <c r="B1818" s="33" t="s">
        <v>1330</v>
      </c>
      <c r="C1818" s="113" t="s">
        <v>5883</v>
      </c>
      <c r="D1818" s="114" t="s">
        <v>3841</v>
      </c>
      <c r="E1818" s="28">
        <v>1</v>
      </c>
      <c r="F1818" s="99"/>
      <c r="G1818" s="97">
        <f t="shared" si="40"/>
        <v>0</v>
      </c>
      <c r="H1818" s="161" t="s">
        <v>615</v>
      </c>
    </row>
    <row r="1819" spans="1:8" s="52" customFormat="1" ht="12">
      <c r="A1819" s="48">
        <v>1618</v>
      </c>
      <c r="B1819" s="33" t="s">
        <v>1331</v>
      </c>
      <c r="C1819" s="113" t="s">
        <v>5885</v>
      </c>
      <c r="D1819" s="114" t="s">
        <v>3841</v>
      </c>
      <c r="E1819" s="28">
        <v>3</v>
      </c>
      <c r="F1819" s="99"/>
      <c r="G1819" s="97">
        <f t="shared" si="40"/>
        <v>0</v>
      </c>
      <c r="H1819" s="161" t="s">
        <v>615</v>
      </c>
    </row>
    <row r="1820" spans="1:8" s="52" customFormat="1" ht="12">
      <c r="A1820" s="48">
        <v>1619</v>
      </c>
      <c r="B1820" s="33" t="s">
        <v>1332</v>
      </c>
      <c r="C1820" s="113" t="s">
        <v>5884</v>
      </c>
      <c r="D1820" s="114" t="s">
        <v>3841</v>
      </c>
      <c r="E1820" s="28">
        <v>6</v>
      </c>
      <c r="F1820" s="99"/>
      <c r="G1820" s="97">
        <f t="shared" si="40"/>
        <v>0</v>
      </c>
      <c r="H1820" s="161" t="s">
        <v>615</v>
      </c>
    </row>
    <row r="1821" spans="1:8" s="52" customFormat="1" ht="24">
      <c r="A1821" s="48">
        <v>1620</v>
      </c>
      <c r="B1821" s="33" t="s">
        <v>1333</v>
      </c>
      <c r="C1821" s="113" t="s">
        <v>5692</v>
      </c>
      <c r="D1821" s="114" t="s">
        <v>3841</v>
      </c>
      <c r="E1821" s="28">
        <v>145</v>
      </c>
      <c r="F1821" s="99"/>
      <c r="G1821" s="97">
        <f t="shared" si="40"/>
        <v>0</v>
      </c>
      <c r="H1821" s="161" t="s">
        <v>615</v>
      </c>
    </row>
    <row r="1822" spans="1:8" s="52" customFormat="1" ht="24">
      <c r="A1822" s="48">
        <v>1621</v>
      </c>
      <c r="B1822" s="33" t="s">
        <v>1334</v>
      </c>
      <c r="C1822" s="113" t="s">
        <v>5692</v>
      </c>
      <c r="D1822" s="114" t="s">
        <v>3841</v>
      </c>
      <c r="E1822" s="28">
        <v>12</v>
      </c>
      <c r="F1822" s="99"/>
      <c r="G1822" s="97">
        <f t="shared" si="40"/>
        <v>0</v>
      </c>
      <c r="H1822" s="161" t="s">
        <v>615</v>
      </c>
    </row>
    <row r="1823" spans="1:8" s="52" customFormat="1" ht="12">
      <c r="A1823" s="48">
        <v>1622</v>
      </c>
      <c r="B1823" s="33" t="s">
        <v>1335</v>
      </c>
      <c r="C1823" s="113" t="s">
        <v>5886</v>
      </c>
      <c r="D1823" s="114" t="s">
        <v>3841</v>
      </c>
      <c r="E1823" s="28">
        <v>425</v>
      </c>
      <c r="F1823" s="99"/>
      <c r="G1823" s="97">
        <f t="shared" si="40"/>
        <v>0</v>
      </c>
      <c r="H1823" s="161" t="s">
        <v>615</v>
      </c>
    </row>
    <row r="1824" spans="1:8" s="52" customFormat="1" ht="12">
      <c r="A1824" s="48">
        <v>1623</v>
      </c>
      <c r="B1824" s="33" t="s">
        <v>1336</v>
      </c>
      <c r="C1824" s="113" t="s">
        <v>5887</v>
      </c>
      <c r="D1824" s="114" t="s">
        <v>3841</v>
      </c>
      <c r="E1824" s="28">
        <v>1</v>
      </c>
      <c r="F1824" s="99"/>
      <c r="G1824" s="97">
        <f t="shared" si="40"/>
        <v>0</v>
      </c>
      <c r="H1824" s="161" t="s">
        <v>615</v>
      </c>
    </row>
    <row r="1825" spans="1:8" s="52" customFormat="1" ht="12">
      <c r="A1825" s="48">
        <v>1624</v>
      </c>
      <c r="B1825" s="33" t="s">
        <v>1337</v>
      </c>
      <c r="C1825" s="113" t="s">
        <v>5888</v>
      </c>
      <c r="D1825" s="114" t="s">
        <v>3841</v>
      </c>
      <c r="E1825" s="28">
        <v>2</v>
      </c>
      <c r="F1825" s="99"/>
      <c r="G1825" s="97">
        <f t="shared" si="40"/>
        <v>0</v>
      </c>
      <c r="H1825" s="161" t="s">
        <v>615</v>
      </c>
    </row>
    <row r="1826" spans="1:8" s="52" customFormat="1" ht="12">
      <c r="A1826" s="48">
        <v>1625</v>
      </c>
      <c r="B1826" s="33" t="s">
        <v>1338</v>
      </c>
      <c r="C1826" s="113" t="s">
        <v>5889</v>
      </c>
      <c r="D1826" s="114" t="s">
        <v>3841</v>
      </c>
      <c r="E1826" s="28">
        <v>33</v>
      </c>
      <c r="F1826" s="99"/>
      <c r="G1826" s="97">
        <f t="shared" si="40"/>
        <v>0</v>
      </c>
      <c r="H1826" s="161" t="s">
        <v>615</v>
      </c>
    </row>
    <row r="1827" spans="1:8" s="52" customFormat="1" ht="12">
      <c r="A1827" s="48">
        <v>1626</v>
      </c>
      <c r="B1827" s="33" t="s">
        <v>1339</v>
      </c>
      <c r="C1827" s="113" t="s">
        <v>5890</v>
      </c>
      <c r="D1827" s="114" t="s">
        <v>3841</v>
      </c>
      <c r="E1827" s="28">
        <v>29</v>
      </c>
      <c r="F1827" s="99"/>
      <c r="G1827" s="97">
        <f t="shared" si="40"/>
        <v>0</v>
      </c>
      <c r="H1827" s="161" t="s">
        <v>615</v>
      </c>
    </row>
    <row r="1828" spans="1:8" s="52" customFormat="1" ht="24">
      <c r="A1828" s="48">
        <v>1627</v>
      </c>
      <c r="B1828" s="33" t="s">
        <v>1340</v>
      </c>
      <c r="C1828" s="113" t="s">
        <v>5891</v>
      </c>
      <c r="D1828" s="114" t="s">
        <v>3841</v>
      </c>
      <c r="E1828" s="28">
        <v>1</v>
      </c>
      <c r="F1828" s="99"/>
      <c r="G1828" s="97">
        <f t="shared" si="40"/>
        <v>0</v>
      </c>
      <c r="H1828" s="161" t="s">
        <v>615</v>
      </c>
    </row>
    <row r="1829" spans="1:8" s="52" customFormat="1" ht="12">
      <c r="A1829" s="48">
        <v>1628</v>
      </c>
      <c r="B1829" s="33" t="s">
        <v>1341</v>
      </c>
      <c r="C1829" s="113" t="s">
        <v>5892</v>
      </c>
      <c r="D1829" s="114" t="s">
        <v>3841</v>
      </c>
      <c r="E1829" s="28">
        <v>3</v>
      </c>
      <c r="F1829" s="99"/>
      <c r="G1829" s="97">
        <f t="shared" si="40"/>
        <v>0</v>
      </c>
      <c r="H1829" s="161" t="s">
        <v>615</v>
      </c>
    </row>
    <row r="1830" spans="1:8" s="52" customFormat="1" ht="24">
      <c r="A1830" s="48">
        <v>1629</v>
      </c>
      <c r="B1830" s="33" t="s">
        <v>1342</v>
      </c>
      <c r="C1830" s="113" t="s">
        <v>5893</v>
      </c>
      <c r="D1830" s="114" t="s">
        <v>3841</v>
      </c>
      <c r="E1830" s="28">
        <v>4</v>
      </c>
      <c r="F1830" s="99"/>
      <c r="G1830" s="97">
        <f t="shared" si="40"/>
        <v>0</v>
      </c>
      <c r="H1830" s="161" t="s">
        <v>615</v>
      </c>
    </row>
    <row r="1831" spans="1:8" s="52" customFormat="1" ht="12">
      <c r="A1831" s="48">
        <v>1630</v>
      </c>
      <c r="B1831" s="33" t="s">
        <v>1343</v>
      </c>
      <c r="C1831" s="113" t="s">
        <v>5894</v>
      </c>
      <c r="D1831" s="114" t="s">
        <v>3841</v>
      </c>
      <c r="E1831" s="28">
        <v>5</v>
      </c>
      <c r="F1831" s="99"/>
      <c r="G1831" s="97">
        <f t="shared" si="40"/>
        <v>0</v>
      </c>
      <c r="H1831" s="161" t="s">
        <v>615</v>
      </c>
    </row>
    <row r="1832" spans="1:8" s="52" customFormat="1" ht="12">
      <c r="A1832" s="48">
        <v>1631</v>
      </c>
      <c r="B1832" s="33" t="s">
        <v>1344</v>
      </c>
      <c r="C1832" s="113" t="s">
        <v>5895</v>
      </c>
      <c r="D1832" s="114" t="s">
        <v>3841</v>
      </c>
      <c r="E1832" s="28">
        <v>1</v>
      </c>
      <c r="F1832" s="99"/>
      <c r="G1832" s="97">
        <f t="shared" si="40"/>
        <v>0</v>
      </c>
      <c r="H1832" s="161" t="s">
        <v>615</v>
      </c>
    </row>
    <row r="1833" spans="1:8" s="52" customFormat="1" ht="12">
      <c r="A1833" s="48">
        <v>1632</v>
      </c>
      <c r="B1833" s="33" t="s">
        <v>1345</v>
      </c>
      <c r="C1833" s="113" t="s">
        <v>5896</v>
      </c>
      <c r="D1833" s="114" t="s">
        <v>3841</v>
      </c>
      <c r="E1833" s="28">
        <v>5</v>
      </c>
      <c r="F1833" s="99"/>
      <c r="G1833" s="97">
        <f t="shared" si="40"/>
        <v>0</v>
      </c>
      <c r="H1833" s="161" t="s">
        <v>615</v>
      </c>
    </row>
    <row r="1834" spans="1:8" s="52" customFormat="1" ht="12">
      <c r="A1834" s="48">
        <v>1633</v>
      </c>
      <c r="B1834" s="33" t="s">
        <v>1346</v>
      </c>
      <c r="C1834" s="113" t="s">
        <v>5897</v>
      </c>
      <c r="D1834" s="114" t="s">
        <v>3841</v>
      </c>
      <c r="E1834" s="28">
        <v>4</v>
      </c>
      <c r="F1834" s="99"/>
      <c r="G1834" s="97">
        <f t="shared" si="40"/>
        <v>0</v>
      </c>
      <c r="H1834" s="161" t="s">
        <v>615</v>
      </c>
    </row>
    <row r="1835" spans="1:8" s="52" customFormat="1" ht="12">
      <c r="A1835" s="48">
        <v>1634</v>
      </c>
      <c r="B1835" s="33" t="s">
        <v>1347</v>
      </c>
      <c r="C1835" s="113" t="s">
        <v>5898</v>
      </c>
      <c r="D1835" s="114" t="s">
        <v>3841</v>
      </c>
      <c r="E1835" s="28">
        <v>1</v>
      </c>
      <c r="F1835" s="99"/>
      <c r="G1835" s="97">
        <f t="shared" si="40"/>
        <v>0</v>
      </c>
      <c r="H1835" s="161" t="s">
        <v>615</v>
      </c>
    </row>
    <row r="1836" spans="1:8" s="52" customFormat="1" ht="12">
      <c r="A1836" s="48">
        <v>1635</v>
      </c>
      <c r="B1836" s="33" t="s">
        <v>1348</v>
      </c>
      <c r="C1836" s="113" t="s">
        <v>5899</v>
      </c>
      <c r="D1836" s="114" t="s">
        <v>3841</v>
      </c>
      <c r="E1836" s="28">
        <v>1</v>
      </c>
      <c r="F1836" s="99"/>
      <c r="G1836" s="97">
        <f t="shared" si="40"/>
        <v>0</v>
      </c>
      <c r="H1836" s="161" t="s">
        <v>615</v>
      </c>
    </row>
    <row r="1837" spans="1:8" s="52" customFormat="1" ht="12">
      <c r="A1837" s="48">
        <v>1636</v>
      </c>
      <c r="B1837" s="33" t="s">
        <v>1349</v>
      </c>
      <c r="C1837" s="113" t="s">
        <v>5900</v>
      </c>
      <c r="D1837" s="114" t="s">
        <v>3841</v>
      </c>
      <c r="E1837" s="28">
        <v>1</v>
      </c>
      <c r="F1837" s="99"/>
      <c r="G1837" s="97">
        <f t="shared" si="40"/>
        <v>0</v>
      </c>
      <c r="H1837" s="161" t="s">
        <v>615</v>
      </c>
    </row>
    <row r="1838" spans="1:8" s="52" customFormat="1" ht="12">
      <c r="A1838" s="48">
        <v>1637</v>
      </c>
      <c r="B1838" s="33" t="s">
        <v>1350</v>
      </c>
      <c r="C1838" s="113" t="s">
        <v>5901</v>
      </c>
      <c r="D1838" s="114" t="s">
        <v>3841</v>
      </c>
      <c r="E1838" s="28">
        <v>121</v>
      </c>
      <c r="F1838" s="99"/>
      <c r="G1838" s="97">
        <f t="shared" si="40"/>
        <v>0</v>
      </c>
      <c r="H1838" s="161" t="s">
        <v>615</v>
      </c>
    </row>
    <row r="1839" spans="1:8" s="52" customFormat="1" ht="12">
      <c r="A1839" s="48">
        <v>1638</v>
      </c>
      <c r="B1839" s="33" t="s">
        <v>1351</v>
      </c>
      <c r="C1839" s="113" t="s">
        <v>5902</v>
      </c>
      <c r="D1839" s="114" t="s">
        <v>3841</v>
      </c>
      <c r="E1839" s="28">
        <v>6</v>
      </c>
      <c r="F1839" s="99"/>
      <c r="G1839" s="97">
        <f t="shared" si="40"/>
        <v>0</v>
      </c>
      <c r="H1839" s="161" t="s">
        <v>615</v>
      </c>
    </row>
    <row r="1840" spans="1:8" s="52" customFormat="1" ht="24">
      <c r="A1840" s="48">
        <v>1639</v>
      </c>
      <c r="B1840" s="33" t="s">
        <v>1352</v>
      </c>
      <c r="C1840" s="113" t="s">
        <v>5903</v>
      </c>
      <c r="D1840" s="114" t="s">
        <v>5467</v>
      </c>
      <c r="E1840" s="28">
        <v>1</v>
      </c>
      <c r="F1840" s="99"/>
      <c r="G1840" s="97">
        <f t="shared" si="40"/>
        <v>0</v>
      </c>
      <c r="H1840" s="161" t="s">
        <v>615</v>
      </c>
    </row>
    <row r="1841" spans="1:8" s="52" customFormat="1" ht="24">
      <c r="A1841" s="48">
        <v>1640</v>
      </c>
      <c r="B1841" s="33" t="s">
        <v>1353</v>
      </c>
      <c r="C1841" s="113" t="s">
        <v>5904</v>
      </c>
      <c r="D1841" s="114" t="s">
        <v>3841</v>
      </c>
      <c r="E1841" s="28">
        <v>4</v>
      </c>
      <c r="F1841" s="99"/>
      <c r="G1841" s="97">
        <f t="shared" si="40"/>
        <v>0</v>
      </c>
      <c r="H1841" s="161" t="s">
        <v>615</v>
      </c>
    </row>
    <row r="1842" spans="1:8" s="52" customFormat="1" ht="24">
      <c r="A1842" s="48">
        <v>1641</v>
      </c>
      <c r="B1842" s="33" t="s">
        <v>1354</v>
      </c>
      <c r="C1842" s="113" t="s">
        <v>5905</v>
      </c>
      <c r="D1842" s="114" t="s">
        <v>3841</v>
      </c>
      <c r="E1842" s="28">
        <v>5</v>
      </c>
      <c r="F1842" s="99"/>
      <c r="G1842" s="97">
        <f t="shared" si="40"/>
        <v>0</v>
      </c>
      <c r="H1842" s="161" t="s">
        <v>615</v>
      </c>
    </row>
    <row r="1843" spans="1:8" s="52" customFormat="1" ht="24">
      <c r="A1843" s="48">
        <v>1642</v>
      </c>
      <c r="B1843" s="33" t="s">
        <v>1355</v>
      </c>
      <c r="C1843" s="113" t="s">
        <v>5906</v>
      </c>
      <c r="D1843" s="114" t="s">
        <v>3841</v>
      </c>
      <c r="E1843" s="28">
        <v>1</v>
      </c>
      <c r="F1843" s="99"/>
      <c r="G1843" s="97">
        <f t="shared" si="40"/>
        <v>0</v>
      </c>
      <c r="H1843" s="161" t="s">
        <v>615</v>
      </c>
    </row>
    <row r="1844" spans="1:8" s="52" customFormat="1" ht="24">
      <c r="A1844" s="48">
        <v>1643</v>
      </c>
      <c r="B1844" s="33" t="s">
        <v>1356</v>
      </c>
      <c r="C1844" s="113" t="s">
        <v>5907</v>
      </c>
      <c r="D1844" s="114" t="s">
        <v>3841</v>
      </c>
      <c r="E1844" s="28">
        <v>4</v>
      </c>
      <c r="F1844" s="99"/>
      <c r="G1844" s="97">
        <f t="shared" si="40"/>
        <v>0</v>
      </c>
      <c r="H1844" s="161" t="s">
        <v>615</v>
      </c>
    </row>
    <row r="1845" spans="1:8" s="52" customFormat="1" ht="12">
      <c r="A1845" s="48">
        <v>1644</v>
      </c>
      <c r="B1845" s="33" t="s">
        <v>1357</v>
      </c>
      <c r="C1845" s="113" t="s">
        <v>5908</v>
      </c>
      <c r="D1845" s="114" t="s">
        <v>3841</v>
      </c>
      <c r="E1845" s="28">
        <v>4</v>
      </c>
      <c r="F1845" s="99"/>
      <c r="G1845" s="97">
        <f t="shared" si="40"/>
        <v>0</v>
      </c>
      <c r="H1845" s="161" t="s">
        <v>615</v>
      </c>
    </row>
    <row r="1846" spans="1:8" s="52" customFormat="1" ht="12">
      <c r="A1846" s="48">
        <v>1645</v>
      </c>
      <c r="B1846" s="33" t="s">
        <v>1358</v>
      </c>
      <c r="C1846" s="113" t="s">
        <v>5909</v>
      </c>
      <c r="D1846" s="114" t="s">
        <v>3841</v>
      </c>
      <c r="E1846" s="28">
        <v>88</v>
      </c>
      <c r="F1846" s="99"/>
      <c r="G1846" s="97">
        <f t="shared" si="40"/>
        <v>0</v>
      </c>
      <c r="H1846" s="161" t="s">
        <v>615</v>
      </c>
    </row>
    <row r="1847" spans="1:8" s="52" customFormat="1" ht="24">
      <c r="A1847" s="48">
        <v>1646</v>
      </c>
      <c r="B1847" s="33" t="s">
        <v>1359</v>
      </c>
      <c r="C1847" s="113" t="s">
        <v>5910</v>
      </c>
      <c r="D1847" s="114" t="s">
        <v>3841</v>
      </c>
      <c r="E1847" s="28">
        <v>1</v>
      </c>
      <c r="F1847" s="99"/>
      <c r="G1847" s="97">
        <f t="shared" si="40"/>
        <v>0</v>
      </c>
      <c r="H1847" s="161" t="s">
        <v>615</v>
      </c>
    </row>
    <row r="1848" spans="1:8" s="52" customFormat="1" ht="12">
      <c r="A1848" s="48">
        <v>1647</v>
      </c>
      <c r="B1848" s="33" t="s">
        <v>1360</v>
      </c>
      <c r="C1848" s="113" t="s">
        <v>5911</v>
      </c>
      <c r="D1848" s="114" t="s">
        <v>3841</v>
      </c>
      <c r="E1848" s="28">
        <v>200</v>
      </c>
      <c r="F1848" s="99"/>
      <c r="G1848" s="97">
        <f t="shared" si="40"/>
        <v>0</v>
      </c>
      <c r="H1848" s="161" t="s">
        <v>616</v>
      </c>
    </row>
    <row r="1849" spans="1:8" s="52" customFormat="1" ht="24">
      <c r="A1849" s="48">
        <v>1648</v>
      </c>
      <c r="B1849" s="33" t="s">
        <v>1361</v>
      </c>
      <c r="C1849" s="113" t="s">
        <v>5912</v>
      </c>
      <c r="D1849" s="114" t="s">
        <v>3841</v>
      </c>
      <c r="E1849" s="28">
        <v>445</v>
      </c>
      <c r="F1849" s="99"/>
      <c r="G1849" s="97">
        <f t="shared" si="40"/>
        <v>0</v>
      </c>
      <c r="H1849" s="161" t="s">
        <v>616</v>
      </c>
    </row>
    <row r="1850" spans="1:8" s="52" customFormat="1" ht="12">
      <c r="A1850" s="48">
        <v>1649</v>
      </c>
      <c r="B1850" s="33" t="s">
        <v>1362</v>
      </c>
      <c r="C1850" s="113" t="s">
        <v>5911</v>
      </c>
      <c r="D1850" s="114" t="s">
        <v>3841</v>
      </c>
      <c r="E1850" s="28">
        <v>1</v>
      </c>
      <c r="F1850" s="99"/>
      <c r="G1850" s="97">
        <f t="shared" si="40"/>
        <v>0</v>
      </c>
      <c r="H1850" s="161" t="s">
        <v>616</v>
      </c>
    </row>
    <row r="1851" spans="1:8" s="52" customFormat="1" ht="24">
      <c r="A1851" s="48">
        <v>1650</v>
      </c>
      <c r="B1851" s="33" t="s">
        <v>1363</v>
      </c>
      <c r="C1851" s="113" t="s">
        <v>5913</v>
      </c>
      <c r="D1851" s="114" t="s">
        <v>3841</v>
      </c>
      <c r="E1851" s="28">
        <v>6</v>
      </c>
      <c r="F1851" s="99"/>
      <c r="G1851" s="97">
        <f t="shared" si="40"/>
        <v>0</v>
      </c>
      <c r="H1851" s="161" t="s">
        <v>616</v>
      </c>
    </row>
    <row r="1852" spans="1:8" s="52" customFormat="1" ht="24">
      <c r="A1852" s="48">
        <v>1651</v>
      </c>
      <c r="B1852" s="33" t="s">
        <v>1364</v>
      </c>
      <c r="C1852" s="113" t="s">
        <v>5914</v>
      </c>
      <c r="D1852" s="114" t="s">
        <v>3841</v>
      </c>
      <c r="E1852" s="28">
        <v>5</v>
      </c>
      <c r="F1852" s="99"/>
      <c r="G1852" s="97">
        <f t="shared" si="40"/>
        <v>0</v>
      </c>
      <c r="H1852" s="161" t="s">
        <v>616</v>
      </c>
    </row>
    <row r="1853" spans="1:8" s="52" customFormat="1" ht="24">
      <c r="A1853" s="48">
        <v>1652</v>
      </c>
      <c r="B1853" s="33" t="s">
        <v>1365</v>
      </c>
      <c r="C1853" s="113" t="s">
        <v>5915</v>
      </c>
      <c r="D1853" s="114" t="s">
        <v>3841</v>
      </c>
      <c r="E1853" s="28">
        <v>1</v>
      </c>
      <c r="F1853" s="99"/>
      <c r="G1853" s="97">
        <f t="shared" si="40"/>
        <v>0</v>
      </c>
      <c r="H1853" s="161" t="s">
        <v>616</v>
      </c>
    </row>
    <row r="1854" spans="1:8" s="52" customFormat="1" ht="12">
      <c r="A1854" s="48">
        <v>1653</v>
      </c>
      <c r="B1854" s="33" t="s">
        <v>1366</v>
      </c>
      <c r="C1854" s="113" t="s">
        <v>5916</v>
      </c>
      <c r="D1854" s="114" t="s">
        <v>3841</v>
      </c>
      <c r="E1854" s="28">
        <v>5</v>
      </c>
      <c r="F1854" s="99"/>
      <c r="G1854" s="97">
        <f t="shared" si="40"/>
        <v>0</v>
      </c>
      <c r="H1854" s="161" t="s">
        <v>616</v>
      </c>
    </row>
    <row r="1855" spans="1:8" s="52" customFormat="1" ht="12">
      <c r="A1855" s="48">
        <v>1654</v>
      </c>
      <c r="B1855" s="33" t="s">
        <v>1367</v>
      </c>
      <c r="C1855" s="113" t="s">
        <v>5917</v>
      </c>
      <c r="D1855" s="114" t="s">
        <v>3841</v>
      </c>
      <c r="E1855" s="28">
        <v>13</v>
      </c>
      <c r="F1855" s="99"/>
      <c r="G1855" s="97">
        <f t="shared" si="40"/>
        <v>0</v>
      </c>
      <c r="H1855" s="161" t="s">
        <v>616</v>
      </c>
    </row>
    <row r="1856" spans="1:8" s="52" customFormat="1" ht="12">
      <c r="A1856" s="48">
        <v>1655</v>
      </c>
      <c r="B1856" s="33" t="s">
        <v>1368</v>
      </c>
      <c r="C1856" s="113" t="s">
        <v>5918</v>
      </c>
      <c r="D1856" s="114" t="s">
        <v>3841</v>
      </c>
      <c r="E1856" s="28">
        <v>11</v>
      </c>
      <c r="F1856" s="99"/>
      <c r="G1856" s="97">
        <f t="shared" si="40"/>
        <v>0</v>
      </c>
      <c r="H1856" s="161" t="s">
        <v>616</v>
      </c>
    </row>
    <row r="1857" spans="1:8" s="52" customFormat="1" ht="24">
      <c r="A1857" s="48">
        <v>1656</v>
      </c>
      <c r="B1857" s="33" t="s">
        <v>1369</v>
      </c>
      <c r="C1857" s="113" t="s">
        <v>5919</v>
      </c>
      <c r="D1857" s="114" t="s">
        <v>3841</v>
      </c>
      <c r="E1857" s="28">
        <v>40</v>
      </c>
      <c r="F1857" s="99"/>
      <c r="G1857" s="97">
        <f t="shared" si="40"/>
        <v>0</v>
      </c>
      <c r="H1857" s="161" t="s">
        <v>616</v>
      </c>
    </row>
    <row r="1858" spans="1:8" s="52" customFormat="1" ht="24">
      <c r="A1858" s="48">
        <v>1657</v>
      </c>
      <c r="B1858" s="33" t="s">
        <v>1370</v>
      </c>
      <c r="C1858" s="113" t="s">
        <v>5920</v>
      </c>
      <c r="D1858" s="114" t="s">
        <v>3841</v>
      </c>
      <c r="E1858" s="28">
        <v>38</v>
      </c>
      <c r="F1858" s="99"/>
      <c r="G1858" s="97">
        <f t="shared" si="40"/>
        <v>0</v>
      </c>
      <c r="H1858" s="161" t="s">
        <v>616</v>
      </c>
    </row>
    <row r="1859" spans="1:8" s="52" customFormat="1" ht="24">
      <c r="A1859" s="48">
        <v>1658</v>
      </c>
      <c r="B1859" s="33" t="s">
        <v>1371</v>
      </c>
      <c r="C1859" s="113" t="s">
        <v>5921</v>
      </c>
      <c r="D1859" s="114" t="s">
        <v>3841</v>
      </c>
      <c r="E1859" s="28">
        <v>4</v>
      </c>
      <c r="F1859" s="99"/>
      <c r="G1859" s="97">
        <f t="shared" si="40"/>
        <v>0</v>
      </c>
      <c r="H1859" s="161" t="s">
        <v>616</v>
      </c>
    </row>
    <row r="1860" spans="1:8" s="52" customFormat="1" ht="12">
      <c r="A1860" s="48">
        <v>1659</v>
      </c>
      <c r="B1860" s="33" t="s">
        <v>1372</v>
      </c>
      <c r="C1860" s="113" t="s">
        <v>5922</v>
      </c>
      <c r="D1860" s="114" t="s">
        <v>3841</v>
      </c>
      <c r="E1860" s="28">
        <v>10</v>
      </c>
      <c r="F1860" s="99"/>
      <c r="G1860" s="97">
        <f t="shared" si="40"/>
        <v>0</v>
      </c>
      <c r="H1860" s="161" t="s">
        <v>616</v>
      </c>
    </row>
    <row r="1861" spans="1:8" s="52" customFormat="1" ht="24">
      <c r="A1861" s="48">
        <v>1660</v>
      </c>
      <c r="B1861" s="33" t="s">
        <v>1373</v>
      </c>
      <c r="C1861" s="113" t="s">
        <v>5923</v>
      </c>
      <c r="D1861" s="114" t="s">
        <v>3841</v>
      </c>
      <c r="E1861" s="28">
        <v>8</v>
      </c>
      <c r="F1861" s="99"/>
      <c r="G1861" s="97">
        <f t="shared" si="40"/>
        <v>0</v>
      </c>
      <c r="H1861" s="161" t="s">
        <v>616</v>
      </c>
    </row>
    <row r="1862" spans="1:8" s="52" customFormat="1" ht="24">
      <c r="A1862" s="48">
        <v>1661</v>
      </c>
      <c r="B1862" s="33" t="s">
        <v>1374</v>
      </c>
      <c r="C1862" s="113" t="s">
        <v>5924</v>
      </c>
      <c r="D1862" s="114" t="s">
        <v>3841</v>
      </c>
      <c r="E1862" s="28">
        <v>3</v>
      </c>
      <c r="F1862" s="99"/>
      <c r="G1862" s="97">
        <f t="shared" si="40"/>
        <v>0</v>
      </c>
      <c r="H1862" s="161" t="s">
        <v>616</v>
      </c>
    </row>
    <row r="1863" spans="1:8" s="52" customFormat="1" ht="12">
      <c r="A1863" s="48">
        <v>1662</v>
      </c>
      <c r="B1863" s="33" t="s">
        <v>1375</v>
      </c>
      <c r="C1863" s="113" t="s">
        <v>5925</v>
      </c>
      <c r="D1863" s="114" t="s">
        <v>3841</v>
      </c>
      <c r="E1863" s="28">
        <v>14</v>
      </c>
      <c r="F1863" s="99"/>
      <c r="G1863" s="97">
        <f aca="true" t="shared" si="41" ref="G1863:G1926">SUM(E1863*F1863)</f>
        <v>0</v>
      </c>
      <c r="H1863" s="161" t="s">
        <v>616</v>
      </c>
    </row>
    <row r="1864" spans="1:8" s="52" customFormat="1" ht="12">
      <c r="A1864" s="48">
        <v>1663</v>
      </c>
      <c r="B1864" s="33" t="s">
        <v>1376</v>
      </c>
      <c r="C1864" s="113" t="s">
        <v>5926</v>
      </c>
      <c r="D1864" s="114" t="s">
        <v>3841</v>
      </c>
      <c r="E1864" s="28">
        <v>9</v>
      </c>
      <c r="F1864" s="99"/>
      <c r="G1864" s="97">
        <f t="shared" si="41"/>
        <v>0</v>
      </c>
      <c r="H1864" s="161" t="s">
        <v>616</v>
      </c>
    </row>
    <row r="1865" spans="1:8" s="52" customFormat="1" ht="12">
      <c r="A1865" s="48">
        <v>1664</v>
      </c>
      <c r="B1865" s="33" t="s">
        <v>1377</v>
      </c>
      <c r="C1865" s="113" t="s">
        <v>5927</v>
      </c>
      <c r="D1865" s="114" t="s">
        <v>3841</v>
      </c>
      <c r="E1865" s="28">
        <v>6</v>
      </c>
      <c r="F1865" s="99"/>
      <c r="G1865" s="97">
        <f t="shared" si="41"/>
        <v>0</v>
      </c>
      <c r="H1865" s="161" t="s">
        <v>616</v>
      </c>
    </row>
    <row r="1866" spans="1:8" s="52" customFormat="1" ht="24">
      <c r="A1866" s="48">
        <v>1665</v>
      </c>
      <c r="B1866" s="33" t="s">
        <v>1378</v>
      </c>
      <c r="C1866" s="113" t="s">
        <v>5928</v>
      </c>
      <c r="D1866" s="114" t="s">
        <v>3841</v>
      </c>
      <c r="E1866" s="28">
        <v>2</v>
      </c>
      <c r="F1866" s="99"/>
      <c r="G1866" s="97">
        <f t="shared" si="41"/>
        <v>0</v>
      </c>
      <c r="H1866" s="161" t="s">
        <v>616</v>
      </c>
    </row>
    <row r="1867" spans="1:8" s="52" customFormat="1" ht="24">
      <c r="A1867" s="48">
        <v>1666</v>
      </c>
      <c r="B1867" s="33" t="s">
        <v>1379</v>
      </c>
      <c r="C1867" s="113" t="s">
        <v>5929</v>
      </c>
      <c r="D1867" s="114" t="s">
        <v>3841</v>
      </c>
      <c r="E1867" s="28">
        <v>4</v>
      </c>
      <c r="F1867" s="99"/>
      <c r="G1867" s="97">
        <f t="shared" si="41"/>
        <v>0</v>
      </c>
      <c r="H1867" s="161" t="s">
        <v>616</v>
      </c>
    </row>
    <row r="1868" spans="1:8" s="52" customFormat="1" ht="24">
      <c r="A1868" s="48">
        <v>1667</v>
      </c>
      <c r="B1868" s="33" t="s">
        <v>1380</v>
      </c>
      <c r="C1868" s="113" t="s">
        <v>5930</v>
      </c>
      <c r="D1868" s="114" t="s">
        <v>3841</v>
      </c>
      <c r="E1868" s="28">
        <v>4</v>
      </c>
      <c r="F1868" s="99"/>
      <c r="G1868" s="97">
        <f t="shared" si="41"/>
        <v>0</v>
      </c>
      <c r="H1868" s="161" t="s">
        <v>616</v>
      </c>
    </row>
    <row r="1869" spans="1:8" s="52" customFormat="1" ht="24">
      <c r="A1869" s="48">
        <v>1668</v>
      </c>
      <c r="B1869" s="33" t="s">
        <v>1381</v>
      </c>
      <c r="C1869" s="113" t="s">
        <v>5931</v>
      </c>
      <c r="D1869" s="114" t="s">
        <v>3841</v>
      </c>
      <c r="E1869" s="28">
        <v>1820</v>
      </c>
      <c r="F1869" s="99"/>
      <c r="G1869" s="97">
        <f t="shared" si="41"/>
        <v>0</v>
      </c>
      <c r="H1869" s="161" t="s">
        <v>616</v>
      </c>
    </row>
    <row r="1870" spans="1:8" s="52" customFormat="1" ht="24">
      <c r="A1870" s="48">
        <v>1669</v>
      </c>
      <c r="B1870" s="33" t="s">
        <v>1382</v>
      </c>
      <c r="C1870" s="113" t="s">
        <v>5932</v>
      </c>
      <c r="D1870" s="114" t="s">
        <v>3841</v>
      </c>
      <c r="E1870" s="28">
        <v>8</v>
      </c>
      <c r="F1870" s="99"/>
      <c r="G1870" s="97">
        <f t="shared" si="41"/>
        <v>0</v>
      </c>
      <c r="H1870" s="161" t="s">
        <v>616</v>
      </c>
    </row>
    <row r="1871" spans="1:8" s="52" customFormat="1" ht="24">
      <c r="A1871" s="48">
        <v>1670</v>
      </c>
      <c r="B1871" s="33" t="s">
        <v>1383</v>
      </c>
      <c r="C1871" s="113" t="s">
        <v>5933</v>
      </c>
      <c r="D1871" s="114" t="s">
        <v>3841</v>
      </c>
      <c r="E1871" s="28">
        <v>48</v>
      </c>
      <c r="F1871" s="99"/>
      <c r="G1871" s="97">
        <f t="shared" si="41"/>
        <v>0</v>
      </c>
      <c r="H1871" s="161" t="s">
        <v>616</v>
      </c>
    </row>
    <row r="1872" spans="1:8" s="52" customFormat="1" ht="12">
      <c r="A1872" s="48">
        <v>1671</v>
      </c>
      <c r="B1872" s="33" t="s">
        <v>1384</v>
      </c>
      <c r="C1872" s="113" t="s">
        <v>5934</v>
      </c>
      <c r="D1872" s="114" t="s">
        <v>3841</v>
      </c>
      <c r="E1872" s="28">
        <v>272</v>
      </c>
      <c r="F1872" s="99"/>
      <c r="G1872" s="97">
        <f t="shared" si="41"/>
        <v>0</v>
      </c>
      <c r="H1872" s="161" t="s">
        <v>616</v>
      </c>
    </row>
    <row r="1873" spans="1:8" s="52" customFormat="1" ht="12">
      <c r="A1873" s="48">
        <v>1672</v>
      </c>
      <c r="B1873" s="33" t="s">
        <v>1385</v>
      </c>
      <c r="C1873" s="113" t="s">
        <v>5935</v>
      </c>
      <c r="D1873" s="114" t="s">
        <v>3841</v>
      </c>
      <c r="E1873" s="28">
        <v>190</v>
      </c>
      <c r="F1873" s="99"/>
      <c r="G1873" s="97">
        <f t="shared" si="41"/>
        <v>0</v>
      </c>
      <c r="H1873" s="161" t="s">
        <v>616</v>
      </c>
    </row>
    <row r="1874" spans="1:8" s="52" customFormat="1" ht="12">
      <c r="A1874" s="48">
        <v>1673</v>
      </c>
      <c r="B1874" s="33" t="s">
        <v>1386</v>
      </c>
      <c r="C1874" s="113" t="s">
        <v>5936</v>
      </c>
      <c r="D1874" s="114" t="s">
        <v>3841</v>
      </c>
      <c r="E1874" s="28">
        <v>42</v>
      </c>
      <c r="F1874" s="99"/>
      <c r="G1874" s="97">
        <f t="shared" si="41"/>
        <v>0</v>
      </c>
      <c r="H1874" s="161" t="s">
        <v>616</v>
      </c>
    </row>
    <row r="1875" spans="1:8" s="52" customFormat="1" ht="24">
      <c r="A1875" s="48">
        <v>1674</v>
      </c>
      <c r="B1875" s="33" t="s">
        <v>1387</v>
      </c>
      <c r="C1875" s="113" t="s">
        <v>5937</v>
      </c>
      <c r="D1875" s="114" t="s">
        <v>3841</v>
      </c>
      <c r="E1875" s="28">
        <v>30</v>
      </c>
      <c r="F1875" s="99"/>
      <c r="G1875" s="97">
        <f t="shared" si="41"/>
        <v>0</v>
      </c>
      <c r="H1875" s="161" t="s">
        <v>616</v>
      </c>
    </row>
    <row r="1876" spans="1:8" s="52" customFormat="1" ht="24">
      <c r="A1876" s="48">
        <v>1675</v>
      </c>
      <c r="B1876" s="33" t="s">
        <v>1388</v>
      </c>
      <c r="C1876" s="113" t="s">
        <v>5938</v>
      </c>
      <c r="D1876" s="114" t="s">
        <v>3841</v>
      </c>
      <c r="E1876" s="28">
        <v>30</v>
      </c>
      <c r="F1876" s="99"/>
      <c r="G1876" s="97">
        <f t="shared" si="41"/>
        <v>0</v>
      </c>
      <c r="H1876" s="161" t="s">
        <v>616</v>
      </c>
    </row>
    <row r="1877" spans="1:8" s="52" customFormat="1" ht="24">
      <c r="A1877" s="48">
        <v>1676</v>
      </c>
      <c r="B1877" s="33" t="s">
        <v>1389</v>
      </c>
      <c r="C1877" s="113" t="s">
        <v>5939</v>
      </c>
      <c r="D1877" s="114" t="s">
        <v>3841</v>
      </c>
      <c r="E1877" s="28">
        <v>10</v>
      </c>
      <c r="F1877" s="99"/>
      <c r="G1877" s="97">
        <f t="shared" si="41"/>
        <v>0</v>
      </c>
      <c r="H1877" s="161" t="s">
        <v>616</v>
      </c>
    </row>
    <row r="1878" spans="1:8" s="52" customFormat="1" ht="24">
      <c r="A1878" s="48">
        <v>1677</v>
      </c>
      <c r="B1878" s="33" t="s">
        <v>1390</v>
      </c>
      <c r="C1878" s="113" t="s">
        <v>5940</v>
      </c>
      <c r="D1878" s="114" t="s">
        <v>3841</v>
      </c>
      <c r="E1878" s="28">
        <v>2</v>
      </c>
      <c r="F1878" s="99"/>
      <c r="G1878" s="97">
        <f t="shared" si="41"/>
        <v>0</v>
      </c>
      <c r="H1878" s="161" t="s">
        <v>616</v>
      </c>
    </row>
    <row r="1879" spans="1:8" s="52" customFormat="1" ht="24">
      <c r="A1879" s="48">
        <v>1678</v>
      </c>
      <c r="B1879" s="33" t="s">
        <v>1391</v>
      </c>
      <c r="C1879" s="113" t="s">
        <v>5941</v>
      </c>
      <c r="D1879" s="114" t="s">
        <v>3841</v>
      </c>
      <c r="E1879" s="28">
        <v>2</v>
      </c>
      <c r="F1879" s="99"/>
      <c r="G1879" s="97">
        <f t="shared" si="41"/>
        <v>0</v>
      </c>
      <c r="H1879" s="161" t="s">
        <v>616</v>
      </c>
    </row>
    <row r="1880" spans="1:8" s="52" customFormat="1" ht="24">
      <c r="A1880" s="48">
        <v>1679</v>
      </c>
      <c r="B1880" s="33" t="s">
        <v>1392</v>
      </c>
      <c r="C1880" s="113" t="s">
        <v>5942</v>
      </c>
      <c r="D1880" s="114" t="s">
        <v>3841</v>
      </c>
      <c r="E1880" s="28">
        <v>2</v>
      </c>
      <c r="F1880" s="99"/>
      <c r="G1880" s="97">
        <f t="shared" si="41"/>
        <v>0</v>
      </c>
      <c r="H1880" s="161" t="s">
        <v>616</v>
      </c>
    </row>
    <row r="1881" spans="1:8" s="52" customFormat="1" ht="24">
      <c r="A1881" s="48">
        <v>1680</v>
      </c>
      <c r="B1881" s="33" t="s">
        <v>1393</v>
      </c>
      <c r="C1881" s="113" t="s">
        <v>5943</v>
      </c>
      <c r="D1881" s="114" t="s">
        <v>3841</v>
      </c>
      <c r="E1881" s="28">
        <v>2</v>
      </c>
      <c r="F1881" s="99"/>
      <c r="G1881" s="97">
        <f t="shared" si="41"/>
        <v>0</v>
      </c>
      <c r="H1881" s="161" t="s">
        <v>616</v>
      </c>
    </row>
    <row r="1882" spans="1:8" s="52" customFormat="1" ht="12">
      <c r="A1882" s="48">
        <v>1681</v>
      </c>
      <c r="B1882" s="33" t="s">
        <v>1394</v>
      </c>
      <c r="C1882" s="113" t="s">
        <v>5944</v>
      </c>
      <c r="D1882" s="114" t="s">
        <v>4413</v>
      </c>
      <c r="E1882" s="28">
        <v>63720</v>
      </c>
      <c r="F1882" s="99"/>
      <c r="G1882" s="97">
        <f t="shared" si="41"/>
        <v>0</v>
      </c>
      <c r="H1882" s="161" t="s">
        <v>616</v>
      </c>
    </row>
    <row r="1883" spans="1:8" s="52" customFormat="1" ht="12">
      <c r="A1883" s="48">
        <v>1682</v>
      </c>
      <c r="B1883" s="33" t="s">
        <v>1395</v>
      </c>
      <c r="C1883" s="113" t="s">
        <v>5945</v>
      </c>
      <c r="D1883" s="114" t="s">
        <v>4413</v>
      </c>
      <c r="E1883" s="28">
        <v>48</v>
      </c>
      <c r="F1883" s="99"/>
      <c r="G1883" s="97">
        <f t="shared" si="41"/>
        <v>0</v>
      </c>
      <c r="H1883" s="161" t="s">
        <v>616</v>
      </c>
    </row>
    <row r="1884" spans="1:8" s="52" customFormat="1" ht="12">
      <c r="A1884" s="48">
        <v>1683</v>
      </c>
      <c r="B1884" s="33" t="s">
        <v>1396</v>
      </c>
      <c r="C1884" s="113" t="s">
        <v>5946</v>
      </c>
      <c r="D1884" s="114" t="s">
        <v>4413</v>
      </c>
      <c r="E1884" s="28">
        <v>65</v>
      </c>
      <c r="F1884" s="99"/>
      <c r="G1884" s="97">
        <f t="shared" si="41"/>
        <v>0</v>
      </c>
      <c r="H1884" s="161" t="s">
        <v>616</v>
      </c>
    </row>
    <row r="1885" spans="1:8" s="52" customFormat="1" ht="12">
      <c r="A1885" s="48">
        <v>1684</v>
      </c>
      <c r="B1885" s="33" t="s">
        <v>1397</v>
      </c>
      <c r="C1885" s="113" t="s">
        <v>5947</v>
      </c>
      <c r="D1885" s="114" t="s">
        <v>4413</v>
      </c>
      <c r="E1885" s="28">
        <v>36</v>
      </c>
      <c r="F1885" s="99"/>
      <c r="G1885" s="97">
        <f t="shared" si="41"/>
        <v>0</v>
      </c>
      <c r="H1885" s="161" t="s">
        <v>616</v>
      </c>
    </row>
    <row r="1886" spans="1:8" s="52" customFormat="1" ht="24">
      <c r="A1886" s="48">
        <v>1685</v>
      </c>
      <c r="B1886" s="33" t="s">
        <v>1398</v>
      </c>
      <c r="C1886" s="113" t="s">
        <v>5948</v>
      </c>
      <c r="D1886" s="114" t="s">
        <v>4413</v>
      </c>
      <c r="E1886" s="28">
        <v>48</v>
      </c>
      <c r="F1886" s="99"/>
      <c r="G1886" s="97">
        <f t="shared" si="41"/>
        <v>0</v>
      </c>
      <c r="H1886" s="161" t="s">
        <v>616</v>
      </c>
    </row>
    <row r="1887" spans="1:8" s="52" customFormat="1" ht="24">
      <c r="A1887" s="48">
        <v>1686</v>
      </c>
      <c r="B1887" s="33" t="s">
        <v>1399</v>
      </c>
      <c r="C1887" s="113" t="s">
        <v>5949</v>
      </c>
      <c r="D1887" s="114" t="s">
        <v>4413</v>
      </c>
      <c r="E1887" s="28">
        <v>370</v>
      </c>
      <c r="F1887" s="99"/>
      <c r="G1887" s="97">
        <f t="shared" si="41"/>
        <v>0</v>
      </c>
      <c r="H1887" s="161" t="s">
        <v>616</v>
      </c>
    </row>
    <row r="1888" spans="1:8" s="52" customFormat="1" ht="12">
      <c r="A1888" s="48">
        <v>1687</v>
      </c>
      <c r="B1888" s="33" t="s">
        <v>1400</v>
      </c>
      <c r="C1888" s="113" t="s">
        <v>5950</v>
      </c>
      <c r="D1888" s="114" t="s">
        <v>3841</v>
      </c>
      <c r="E1888" s="28">
        <v>1</v>
      </c>
      <c r="F1888" s="99"/>
      <c r="G1888" s="97">
        <f t="shared" si="41"/>
        <v>0</v>
      </c>
      <c r="H1888" s="161" t="s">
        <v>616</v>
      </c>
    </row>
    <row r="1889" spans="1:8" s="52" customFormat="1" ht="12">
      <c r="A1889" s="48">
        <v>1688</v>
      </c>
      <c r="B1889" s="33" t="s">
        <v>1401</v>
      </c>
      <c r="C1889" s="113" t="s">
        <v>5951</v>
      </c>
      <c r="D1889" s="114" t="s">
        <v>3841</v>
      </c>
      <c r="E1889" s="28">
        <v>1</v>
      </c>
      <c r="F1889" s="99"/>
      <c r="G1889" s="97">
        <f t="shared" si="41"/>
        <v>0</v>
      </c>
      <c r="H1889" s="161" t="s">
        <v>616</v>
      </c>
    </row>
    <row r="1890" spans="1:8" s="52" customFormat="1" ht="12">
      <c r="A1890" s="48">
        <v>1689</v>
      </c>
      <c r="B1890" s="33" t="s">
        <v>1402</v>
      </c>
      <c r="C1890" s="113" t="s">
        <v>5952</v>
      </c>
      <c r="D1890" s="114" t="s">
        <v>3841</v>
      </c>
      <c r="E1890" s="28">
        <v>1</v>
      </c>
      <c r="F1890" s="99"/>
      <c r="G1890" s="97">
        <f t="shared" si="41"/>
        <v>0</v>
      </c>
      <c r="H1890" s="161" t="s">
        <v>616</v>
      </c>
    </row>
    <row r="1891" spans="1:8" s="52" customFormat="1" ht="24">
      <c r="A1891" s="48">
        <v>1690</v>
      </c>
      <c r="B1891" s="33" t="s">
        <v>1403</v>
      </c>
      <c r="C1891" s="113" t="s">
        <v>5953</v>
      </c>
      <c r="D1891" s="114" t="s">
        <v>3841</v>
      </c>
      <c r="E1891" s="28">
        <v>910</v>
      </c>
      <c r="F1891" s="99"/>
      <c r="G1891" s="97">
        <f t="shared" si="41"/>
        <v>0</v>
      </c>
      <c r="H1891" s="161" t="s">
        <v>616</v>
      </c>
    </row>
    <row r="1892" spans="1:8" s="52" customFormat="1" ht="24">
      <c r="A1892" s="48">
        <v>1691</v>
      </c>
      <c r="B1892" s="33" t="s">
        <v>1404</v>
      </c>
      <c r="C1892" s="113" t="s">
        <v>5953</v>
      </c>
      <c r="D1892" s="114" t="s">
        <v>3841</v>
      </c>
      <c r="E1892" s="28">
        <v>24</v>
      </c>
      <c r="F1892" s="99"/>
      <c r="G1892" s="97">
        <f t="shared" si="41"/>
        <v>0</v>
      </c>
      <c r="H1892" s="161" t="s">
        <v>616</v>
      </c>
    </row>
    <row r="1893" spans="1:8" s="52" customFormat="1" ht="12">
      <c r="A1893" s="48">
        <v>1692</v>
      </c>
      <c r="B1893" s="33" t="s">
        <v>1405</v>
      </c>
      <c r="C1893" s="113" t="s">
        <v>5954</v>
      </c>
      <c r="D1893" s="114" t="s">
        <v>3841</v>
      </c>
      <c r="E1893" s="28">
        <v>1</v>
      </c>
      <c r="F1893" s="99"/>
      <c r="G1893" s="97">
        <f t="shared" si="41"/>
        <v>0</v>
      </c>
      <c r="H1893" s="161" t="s">
        <v>616</v>
      </c>
    </row>
    <row r="1894" spans="1:8" s="52" customFormat="1" ht="12">
      <c r="A1894" s="48">
        <v>1693</v>
      </c>
      <c r="B1894" s="33" t="s">
        <v>1406</v>
      </c>
      <c r="C1894" s="113" t="s">
        <v>5955</v>
      </c>
      <c r="D1894" s="114" t="s">
        <v>3841</v>
      </c>
      <c r="E1894" s="28">
        <v>2</v>
      </c>
      <c r="F1894" s="99"/>
      <c r="G1894" s="97">
        <f t="shared" si="41"/>
        <v>0</v>
      </c>
      <c r="H1894" s="161" t="s">
        <v>616</v>
      </c>
    </row>
    <row r="1895" spans="1:8" s="52" customFormat="1" ht="12">
      <c r="A1895" s="48">
        <v>1694</v>
      </c>
      <c r="B1895" s="33" t="s">
        <v>1407</v>
      </c>
      <c r="C1895" s="113" t="s">
        <v>5956</v>
      </c>
      <c r="D1895" s="114" t="s">
        <v>3841</v>
      </c>
      <c r="E1895" s="28">
        <v>1</v>
      </c>
      <c r="F1895" s="99"/>
      <c r="G1895" s="97">
        <f t="shared" si="41"/>
        <v>0</v>
      </c>
      <c r="H1895" s="161" t="s">
        <v>616</v>
      </c>
    </row>
    <row r="1896" spans="1:8" s="52" customFormat="1" ht="12">
      <c r="A1896" s="48">
        <v>1695</v>
      </c>
      <c r="B1896" s="33" t="s">
        <v>1408</v>
      </c>
      <c r="C1896" s="113" t="s">
        <v>5957</v>
      </c>
      <c r="D1896" s="114" t="s">
        <v>3841</v>
      </c>
      <c r="E1896" s="28">
        <v>1</v>
      </c>
      <c r="F1896" s="99"/>
      <c r="G1896" s="97">
        <f t="shared" si="41"/>
        <v>0</v>
      </c>
      <c r="H1896" s="161" t="s">
        <v>616</v>
      </c>
    </row>
    <row r="1897" spans="1:8" s="52" customFormat="1" ht="12">
      <c r="A1897" s="48">
        <v>1696</v>
      </c>
      <c r="B1897" s="33" t="s">
        <v>1409</v>
      </c>
      <c r="C1897" s="113" t="s">
        <v>5958</v>
      </c>
      <c r="D1897" s="114" t="s">
        <v>3841</v>
      </c>
      <c r="E1897" s="28">
        <v>1</v>
      </c>
      <c r="F1897" s="99"/>
      <c r="G1897" s="97">
        <f t="shared" si="41"/>
        <v>0</v>
      </c>
      <c r="H1897" s="161" t="s">
        <v>616</v>
      </c>
    </row>
    <row r="1898" spans="1:8" s="52" customFormat="1" ht="24">
      <c r="A1898" s="48">
        <v>1697</v>
      </c>
      <c r="B1898" s="33" t="s">
        <v>3741</v>
      </c>
      <c r="C1898" s="113" t="s">
        <v>5959</v>
      </c>
      <c r="D1898" s="114" t="s">
        <v>3841</v>
      </c>
      <c r="E1898" s="28">
        <v>1</v>
      </c>
      <c r="F1898" s="99"/>
      <c r="G1898" s="97">
        <f t="shared" si="41"/>
        <v>0</v>
      </c>
      <c r="H1898" s="161" t="s">
        <v>616</v>
      </c>
    </row>
    <row r="1899" spans="1:8" s="52" customFormat="1" ht="12">
      <c r="A1899" s="48">
        <v>1698</v>
      </c>
      <c r="B1899" s="33" t="s">
        <v>3742</v>
      </c>
      <c r="C1899" s="113" t="s">
        <v>5960</v>
      </c>
      <c r="D1899" s="114" t="s">
        <v>3841</v>
      </c>
      <c r="E1899" s="28">
        <v>1</v>
      </c>
      <c r="F1899" s="99"/>
      <c r="G1899" s="97">
        <f t="shared" si="41"/>
        <v>0</v>
      </c>
      <c r="H1899" s="161" t="s">
        <v>616</v>
      </c>
    </row>
    <row r="1900" spans="1:8" s="52" customFormat="1" ht="24">
      <c r="A1900" s="48">
        <v>1699</v>
      </c>
      <c r="B1900" s="33" t="s">
        <v>3743</v>
      </c>
      <c r="C1900" s="113" t="s">
        <v>5961</v>
      </c>
      <c r="D1900" s="114" t="s">
        <v>3841</v>
      </c>
      <c r="E1900" s="28">
        <v>1</v>
      </c>
      <c r="F1900" s="99"/>
      <c r="G1900" s="97">
        <f t="shared" si="41"/>
        <v>0</v>
      </c>
      <c r="H1900" s="161" t="s">
        <v>616</v>
      </c>
    </row>
    <row r="1901" spans="1:8" s="52" customFormat="1" ht="12">
      <c r="A1901" s="48">
        <v>1700</v>
      </c>
      <c r="B1901" s="33" t="s">
        <v>3744</v>
      </c>
      <c r="C1901" s="113" t="s">
        <v>5962</v>
      </c>
      <c r="D1901" s="114" t="s">
        <v>3841</v>
      </c>
      <c r="E1901" s="28">
        <v>1</v>
      </c>
      <c r="F1901" s="99"/>
      <c r="G1901" s="97">
        <f t="shared" si="41"/>
        <v>0</v>
      </c>
      <c r="H1901" s="161" t="s">
        <v>616</v>
      </c>
    </row>
    <row r="1902" spans="1:8" s="52" customFormat="1" ht="24">
      <c r="A1902" s="48">
        <v>1701</v>
      </c>
      <c r="B1902" s="33" t="s">
        <v>3745</v>
      </c>
      <c r="C1902" s="113" t="s">
        <v>5963</v>
      </c>
      <c r="D1902" s="114" t="s">
        <v>3841</v>
      </c>
      <c r="E1902" s="28">
        <v>1</v>
      </c>
      <c r="F1902" s="99"/>
      <c r="G1902" s="97">
        <f t="shared" si="41"/>
        <v>0</v>
      </c>
      <c r="H1902" s="161" t="s">
        <v>616</v>
      </c>
    </row>
    <row r="1903" spans="1:8" s="52" customFormat="1" ht="24">
      <c r="A1903" s="48">
        <v>1702</v>
      </c>
      <c r="B1903" s="33" t="s">
        <v>3746</v>
      </c>
      <c r="C1903" s="113" t="s">
        <v>5964</v>
      </c>
      <c r="D1903" s="114" t="s">
        <v>3841</v>
      </c>
      <c r="E1903" s="28">
        <v>4</v>
      </c>
      <c r="F1903" s="99"/>
      <c r="G1903" s="97">
        <f t="shared" si="41"/>
        <v>0</v>
      </c>
      <c r="H1903" s="161" t="s">
        <v>616</v>
      </c>
    </row>
    <row r="1904" spans="1:8" s="52" customFormat="1" ht="24">
      <c r="A1904" s="48">
        <v>1703</v>
      </c>
      <c r="B1904" s="33" t="s">
        <v>3747</v>
      </c>
      <c r="C1904" s="113" t="s">
        <v>5965</v>
      </c>
      <c r="D1904" s="114" t="s">
        <v>3841</v>
      </c>
      <c r="E1904" s="28">
        <v>6</v>
      </c>
      <c r="F1904" s="99"/>
      <c r="G1904" s="97">
        <f t="shared" si="41"/>
        <v>0</v>
      </c>
      <c r="H1904" s="161" t="s">
        <v>616</v>
      </c>
    </row>
    <row r="1905" spans="1:8" s="52" customFormat="1" ht="12">
      <c r="A1905" s="48">
        <v>1704</v>
      </c>
      <c r="B1905" s="33" t="s">
        <v>3748</v>
      </c>
      <c r="C1905" s="113" t="s">
        <v>5966</v>
      </c>
      <c r="D1905" s="114" t="s">
        <v>3841</v>
      </c>
      <c r="E1905" s="28">
        <v>1</v>
      </c>
      <c r="F1905" s="99"/>
      <c r="G1905" s="97">
        <f t="shared" si="41"/>
        <v>0</v>
      </c>
      <c r="H1905" s="161" t="s">
        <v>616</v>
      </c>
    </row>
    <row r="1906" spans="1:8" s="52" customFormat="1" ht="12">
      <c r="A1906" s="48">
        <v>1705</v>
      </c>
      <c r="B1906" s="33" t="s">
        <v>3749</v>
      </c>
      <c r="C1906" s="113" t="s">
        <v>5967</v>
      </c>
      <c r="D1906" s="114" t="s">
        <v>3841</v>
      </c>
      <c r="E1906" s="28">
        <v>1</v>
      </c>
      <c r="F1906" s="99"/>
      <c r="G1906" s="97">
        <f t="shared" si="41"/>
        <v>0</v>
      </c>
      <c r="H1906" s="161" t="s">
        <v>616</v>
      </c>
    </row>
    <row r="1907" spans="1:8" s="52" customFormat="1" ht="12">
      <c r="A1907" s="48">
        <v>1706</v>
      </c>
      <c r="B1907" s="33" t="s">
        <v>3750</v>
      </c>
      <c r="C1907" s="113" t="s">
        <v>5968</v>
      </c>
      <c r="D1907" s="114" t="s">
        <v>3841</v>
      </c>
      <c r="E1907" s="28">
        <v>1</v>
      </c>
      <c r="F1907" s="99"/>
      <c r="G1907" s="97">
        <f t="shared" si="41"/>
        <v>0</v>
      </c>
      <c r="H1907" s="161" t="s">
        <v>616</v>
      </c>
    </row>
    <row r="1908" spans="1:8" s="52" customFormat="1" ht="12">
      <c r="A1908" s="48">
        <v>1707</v>
      </c>
      <c r="B1908" s="33" t="s">
        <v>3751</v>
      </c>
      <c r="C1908" s="113" t="s">
        <v>5969</v>
      </c>
      <c r="D1908" s="114" t="s">
        <v>3841</v>
      </c>
      <c r="E1908" s="28">
        <v>1</v>
      </c>
      <c r="F1908" s="99"/>
      <c r="G1908" s="97">
        <f t="shared" si="41"/>
        <v>0</v>
      </c>
      <c r="H1908" s="161" t="s">
        <v>616</v>
      </c>
    </row>
    <row r="1909" spans="1:8" s="52" customFormat="1" ht="12">
      <c r="A1909" s="48">
        <v>1708</v>
      </c>
      <c r="B1909" s="33" t="s">
        <v>3752</v>
      </c>
      <c r="C1909" s="113" t="s">
        <v>5970</v>
      </c>
      <c r="D1909" s="114" t="s">
        <v>3841</v>
      </c>
      <c r="E1909" s="28">
        <v>1</v>
      </c>
      <c r="F1909" s="99"/>
      <c r="G1909" s="97">
        <f t="shared" si="41"/>
        <v>0</v>
      </c>
      <c r="H1909" s="161" t="s">
        <v>616</v>
      </c>
    </row>
    <row r="1910" spans="1:8" s="52" customFormat="1" ht="12">
      <c r="A1910" s="48">
        <v>1709</v>
      </c>
      <c r="B1910" s="33" t="s">
        <v>3753</v>
      </c>
      <c r="C1910" s="113" t="s">
        <v>5971</v>
      </c>
      <c r="D1910" s="114" t="s">
        <v>3841</v>
      </c>
      <c r="E1910" s="28">
        <v>1</v>
      </c>
      <c r="F1910" s="99"/>
      <c r="G1910" s="97">
        <f t="shared" si="41"/>
        <v>0</v>
      </c>
      <c r="H1910" s="161" t="s">
        <v>616</v>
      </c>
    </row>
    <row r="1911" spans="1:8" s="52" customFormat="1" ht="12">
      <c r="A1911" s="48">
        <v>1710</v>
      </c>
      <c r="B1911" s="33" t="s">
        <v>3754</v>
      </c>
      <c r="C1911" s="113" t="s">
        <v>5972</v>
      </c>
      <c r="D1911" s="114" t="s">
        <v>3841</v>
      </c>
      <c r="E1911" s="28">
        <v>1</v>
      </c>
      <c r="F1911" s="99"/>
      <c r="G1911" s="97">
        <f t="shared" si="41"/>
        <v>0</v>
      </c>
      <c r="H1911" s="161" t="s">
        <v>616</v>
      </c>
    </row>
    <row r="1912" spans="1:8" s="52" customFormat="1" ht="12">
      <c r="A1912" s="48">
        <v>1711</v>
      </c>
      <c r="B1912" s="33" t="s">
        <v>3755</v>
      </c>
      <c r="C1912" s="113" t="s">
        <v>5973</v>
      </c>
      <c r="D1912" s="114" t="s">
        <v>3841</v>
      </c>
      <c r="E1912" s="28">
        <v>1</v>
      </c>
      <c r="F1912" s="99"/>
      <c r="G1912" s="97">
        <f t="shared" si="41"/>
        <v>0</v>
      </c>
      <c r="H1912" s="161" t="s">
        <v>616</v>
      </c>
    </row>
    <row r="1913" spans="1:8" s="52" customFormat="1" ht="12">
      <c r="A1913" s="48">
        <v>1712</v>
      </c>
      <c r="B1913" s="33" t="s">
        <v>3756</v>
      </c>
      <c r="C1913" s="113" t="s">
        <v>5974</v>
      </c>
      <c r="D1913" s="114" t="s">
        <v>3841</v>
      </c>
      <c r="E1913" s="28">
        <v>2</v>
      </c>
      <c r="F1913" s="99"/>
      <c r="G1913" s="97">
        <f t="shared" si="41"/>
        <v>0</v>
      </c>
      <c r="H1913" s="161" t="s">
        <v>616</v>
      </c>
    </row>
    <row r="1914" spans="1:8" s="52" customFormat="1" ht="24">
      <c r="A1914" s="48">
        <v>1713</v>
      </c>
      <c r="B1914" s="33" t="s">
        <v>3757</v>
      </c>
      <c r="C1914" s="113" t="s">
        <v>5975</v>
      </c>
      <c r="D1914" s="114" t="s">
        <v>3841</v>
      </c>
      <c r="E1914" s="28">
        <v>2</v>
      </c>
      <c r="F1914" s="99"/>
      <c r="G1914" s="97">
        <f t="shared" si="41"/>
        <v>0</v>
      </c>
      <c r="H1914" s="161" t="s">
        <v>616</v>
      </c>
    </row>
    <row r="1915" spans="1:8" s="52" customFormat="1" ht="12">
      <c r="A1915" s="48">
        <v>1714</v>
      </c>
      <c r="B1915" s="33" t="s">
        <v>3758</v>
      </c>
      <c r="C1915" s="113" t="s">
        <v>5976</v>
      </c>
      <c r="D1915" s="114" t="s">
        <v>3841</v>
      </c>
      <c r="E1915" s="28">
        <v>2</v>
      </c>
      <c r="F1915" s="99"/>
      <c r="G1915" s="97">
        <f t="shared" si="41"/>
        <v>0</v>
      </c>
      <c r="H1915" s="161" t="s">
        <v>616</v>
      </c>
    </row>
    <row r="1916" spans="1:8" s="52" customFormat="1" ht="12">
      <c r="A1916" s="48">
        <v>1715</v>
      </c>
      <c r="B1916" s="33" t="s">
        <v>3759</v>
      </c>
      <c r="C1916" s="113" t="s">
        <v>5977</v>
      </c>
      <c r="D1916" s="114" t="s">
        <v>3841</v>
      </c>
      <c r="E1916" s="28">
        <v>1</v>
      </c>
      <c r="F1916" s="99"/>
      <c r="G1916" s="97">
        <f t="shared" si="41"/>
        <v>0</v>
      </c>
      <c r="H1916" s="161" t="s">
        <v>616</v>
      </c>
    </row>
    <row r="1917" spans="1:8" s="52" customFormat="1" ht="12">
      <c r="A1917" s="48">
        <v>1716</v>
      </c>
      <c r="B1917" s="33" t="s">
        <v>3760</v>
      </c>
      <c r="C1917" s="113" t="s">
        <v>5978</v>
      </c>
      <c r="D1917" s="114" t="s">
        <v>3841</v>
      </c>
      <c r="E1917" s="28">
        <v>1</v>
      </c>
      <c r="F1917" s="99"/>
      <c r="G1917" s="97">
        <f t="shared" si="41"/>
        <v>0</v>
      </c>
      <c r="H1917" s="161" t="s">
        <v>616</v>
      </c>
    </row>
    <row r="1918" spans="1:8" s="52" customFormat="1" ht="12">
      <c r="A1918" s="48">
        <v>1717</v>
      </c>
      <c r="B1918" s="33" t="s">
        <v>3761</v>
      </c>
      <c r="C1918" s="113" t="s">
        <v>5979</v>
      </c>
      <c r="D1918" s="114" t="s">
        <v>3841</v>
      </c>
      <c r="E1918" s="28">
        <v>5</v>
      </c>
      <c r="F1918" s="99"/>
      <c r="G1918" s="97">
        <f t="shared" si="41"/>
        <v>0</v>
      </c>
      <c r="H1918" s="161" t="s">
        <v>616</v>
      </c>
    </row>
    <row r="1919" spans="1:8" s="52" customFormat="1" ht="12">
      <c r="A1919" s="48">
        <v>1718</v>
      </c>
      <c r="B1919" s="33" t="s">
        <v>3762</v>
      </c>
      <c r="C1919" s="113" t="s">
        <v>5980</v>
      </c>
      <c r="D1919" s="114" t="s">
        <v>3841</v>
      </c>
      <c r="E1919" s="28">
        <v>6</v>
      </c>
      <c r="F1919" s="99"/>
      <c r="G1919" s="97">
        <f t="shared" si="41"/>
        <v>0</v>
      </c>
      <c r="H1919" s="161" t="s">
        <v>616</v>
      </c>
    </row>
    <row r="1920" spans="1:8" s="52" customFormat="1" ht="12">
      <c r="A1920" s="48">
        <v>1719</v>
      </c>
      <c r="B1920" s="33" t="s">
        <v>5285</v>
      </c>
      <c r="C1920" s="113" t="s">
        <v>5981</v>
      </c>
      <c r="D1920" s="114" t="s">
        <v>3841</v>
      </c>
      <c r="E1920" s="28">
        <v>2</v>
      </c>
      <c r="F1920" s="99"/>
      <c r="G1920" s="97">
        <f t="shared" si="41"/>
        <v>0</v>
      </c>
      <c r="H1920" s="161" t="s">
        <v>616</v>
      </c>
    </row>
    <row r="1921" spans="1:8" s="52" customFormat="1" ht="12">
      <c r="A1921" s="48">
        <v>1720</v>
      </c>
      <c r="B1921" s="33" t="s">
        <v>5286</v>
      </c>
      <c r="C1921" s="113" t="s">
        <v>5982</v>
      </c>
      <c r="D1921" s="114" t="s">
        <v>3841</v>
      </c>
      <c r="E1921" s="28">
        <v>3</v>
      </c>
      <c r="F1921" s="99"/>
      <c r="G1921" s="97">
        <f t="shared" si="41"/>
        <v>0</v>
      </c>
      <c r="H1921" s="161" t="s">
        <v>616</v>
      </c>
    </row>
    <row r="1922" spans="1:8" s="52" customFormat="1" ht="12">
      <c r="A1922" s="48">
        <v>1721</v>
      </c>
      <c r="B1922" s="33" t="s">
        <v>5287</v>
      </c>
      <c r="C1922" s="113" t="s">
        <v>5983</v>
      </c>
      <c r="D1922" s="114" t="s">
        <v>3841</v>
      </c>
      <c r="E1922" s="28">
        <v>5</v>
      </c>
      <c r="F1922" s="99"/>
      <c r="G1922" s="97">
        <f t="shared" si="41"/>
        <v>0</v>
      </c>
      <c r="H1922" s="161" t="s">
        <v>616</v>
      </c>
    </row>
    <row r="1923" spans="1:8" s="52" customFormat="1" ht="12">
      <c r="A1923" s="48">
        <v>1722</v>
      </c>
      <c r="B1923" s="33" t="s">
        <v>5288</v>
      </c>
      <c r="C1923" s="113" t="s">
        <v>5984</v>
      </c>
      <c r="D1923" s="114" t="s">
        <v>3841</v>
      </c>
      <c r="E1923" s="28">
        <v>45</v>
      </c>
      <c r="F1923" s="99"/>
      <c r="G1923" s="97">
        <f t="shared" si="41"/>
        <v>0</v>
      </c>
      <c r="H1923" s="161" t="s">
        <v>616</v>
      </c>
    </row>
    <row r="1924" spans="1:8" s="52" customFormat="1" ht="12">
      <c r="A1924" s="48">
        <v>1723</v>
      </c>
      <c r="B1924" s="33" t="s">
        <v>5289</v>
      </c>
      <c r="C1924" s="113" t="s">
        <v>5985</v>
      </c>
      <c r="D1924" s="114" t="s">
        <v>3841</v>
      </c>
      <c r="E1924" s="28">
        <v>40</v>
      </c>
      <c r="F1924" s="99"/>
      <c r="G1924" s="97">
        <f t="shared" si="41"/>
        <v>0</v>
      </c>
      <c r="H1924" s="161" t="s">
        <v>616</v>
      </c>
    </row>
    <row r="1925" spans="1:8" s="52" customFormat="1" ht="12">
      <c r="A1925" s="48">
        <v>1724</v>
      </c>
      <c r="B1925" s="33" t="s">
        <v>5290</v>
      </c>
      <c r="C1925" s="113" t="s">
        <v>5986</v>
      </c>
      <c r="D1925" s="114" t="s">
        <v>3841</v>
      </c>
      <c r="E1925" s="28">
        <v>6</v>
      </c>
      <c r="F1925" s="99"/>
      <c r="G1925" s="97">
        <f t="shared" si="41"/>
        <v>0</v>
      </c>
      <c r="H1925" s="161" t="s">
        <v>616</v>
      </c>
    </row>
    <row r="1926" spans="1:8" s="52" customFormat="1" ht="12">
      <c r="A1926" s="48">
        <v>1725</v>
      </c>
      <c r="B1926" s="33" t="s">
        <v>5291</v>
      </c>
      <c r="C1926" s="113" t="s">
        <v>5987</v>
      </c>
      <c r="D1926" s="114" t="s">
        <v>3841</v>
      </c>
      <c r="E1926" s="28">
        <v>4</v>
      </c>
      <c r="F1926" s="99"/>
      <c r="G1926" s="97">
        <f t="shared" si="41"/>
        <v>0</v>
      </c>
      <c r="H1926" s="161" t="s">
        <v>616</v>
      </c>
    </row>
    <row r="1927" spans="1:8" s="52" customFormat="1" ht="12">
      <c r="A1927" s="48">
        <v>1726</v>
      </c>
      <c r="B1927" s="33" t="s">
        <v>5292</v>
      </c>
      <c r="C1927" s="113" t="s">
        <v>5988</v>
      </c>
      <c r="D1927" s="114" t="s">
        <v>3841</v>
      </c>
      <c r="E1927" s="28">
        <v>1</v>
      </c>
      <c r="F1927" s="99"/>
      <c r="G1927" s="97">
        <f aca="true" t="shared" si="42" ref="G1927:G1990">SUM(E1927*F1927)</f>
        <v>0</v>
      </c>
      <c r="H1927" s="161" t="s">
        <v>616</v>
      </c>
    </row>
    <row r="1928" spans="1:8" s="52" customFormat="1" ht="12">
      <c r="A1928" s="48">
        <v>1727</v>
      </c>
      <c r="B1928" s="33" t="s">
        <v>5293</v>
      </c>
      <c r="C1928" s="113" t="s">
        <v>5989</v>
      </c>
      <c r="D1928" s="114" t="s">
        <v>3841</v>
      </c>
      <c r="E1928" s="28">
        <v>1</v>
      </c>
      <c r="F1928" s="99"/>
      <c r="G1928" s="97">
        <f t="shared" si="42"/>
        <v>0</v>
      </c>
      <c r="H1928" s="161" t="s">
        <v>616</v>
      </c>
    </row>
    <row r="1929" spans="1:8" s="52" customFormat="1" ht="24">
      <c r="A1929" s="48">
        <v>1728</v>
      </c>
      <c r="B1929" s="33" t="s">
        <v>5294</v>
      </c>
      <c r="C1929" s="113" t="s">
        <v>5990</v>
      </c>
      <c r="D1929" s="114" t="s">
        <v>3841</v>
      </c>
      <c r="E1929" s="28">
        <v>1</v>
      </c>
      <c r="F1929" s="99"/>
      <c r="G1929" s="97">
        <f t="shared" si="42"/>
        <v>0</v>
      </c>
      <c r="H1929" s="161" t="s">
        <v>616</v>
      </c>
    </row>
    <row r="1930" spans="1:8" s="52" customFormat="1" ht="24">
      <c r="A1930" s="48">
        <v>1729</v>
      </c>
      <c r="B1930" s="33" t="s">
        <v>5295</v>
      </c>
      <c r="C1930" s="113" t="s">
        <v>5991</v>
      </c>
      <c r="D1930" s="114" t="s">
        <v>3841</v>
      </c>
      <c r="E1930" s="28">
        <v>1</v>
      </c>
      <c r="F1930" s="99"/>
      <c r="G1930" s="97">
        <f t="shared" si="42"/>
        <v>0</v>
      </c>
      <c r="H1930" s="161" t="s">
        <v>616</v>
      </c>
    </row>
    <row r="1931" spans="1:8" s="52" customFormat="1" ht="12">
      <c r="A1931" s="48">
        <v>1730</v>
      </c>
      <c r="B1931" s="33" t="s">
        <v>5296</v>
      </c>
      <c r="C1931" s="113" t="s">
        <v>5992</v>
      </c>
      <c r="D1931" s="114" t="s">
        <v>3841</v>
      </c>
      <c r="E1931" s="28">
        <v>1</v>
      </c>
      <c r="F1931" s="99"/>
      <c r="G1931" s="97">
        <f t="shared" si="42"/>
        <v>0</v>
      </c>
      <c r="H1931" s="161" t="s">
        <v>616</v>
      </c>
    </row>
    <row r="1932" spans="1:8" s="52" customFormat="1" ht="24">
      <c r="A1932" s="48">
        <v>1731</v>
      </c>
      <c r="B1932" s="33" t="s">
        <v>5297</v>
      </c>
      <c r="C1932" s="113" t="s">
        <v>5993</v>
      </c>
      <c r="D1932" s="114" t="s">
        <v>3841</v>
      </c>
      <c r="E1932" s="28">
        <v>150</v>
      </c>
      <c r="F1932" s="99"/>
      <c r="G1932" s="97">
        <f t="shared" si="42"/>
        <v>0</v>
      </c>
      <c r="H1932" s="161" t="s">
        <v>616</v>
      </c>
    </row>
    <row r="1933" spans="1:8" s="52" customFormat="1" ht="24">
      <c r="A1933" s="48">
        <v>1732</v>
      </c>
      <c r="B1933" s="33" t="s">
        <v>5298</v>
      </c>
      <c r="C1933" s="113" t="s">
        <v>5994</v>
      </c>
      <c r="D1933" s="114" t="s">
        <v>3841</v>
      </c>
      <c r="E1933" s="28">
        <v>12</v>
      </c>
      <c r="F1933" s="99"/>
      <c r="G1933" s="97">
        <f t="shared" si="42"/>
        <v>0</v>
      </c>
      <c r="H1933" s="161" t="s">
        <v>616</v>
      </c>
    </row>
    <row r="1934" spans="1:8" s="52" customFormat="1" ht="24">
      <c r="A1934" s="48">
        <v>1733</v>
      </c>
      <c r="B1934" s="33" t="s">
        <v>5299</v>
      </c>
      <c r="C1934" s="113" t="s">
        <v>5995</v>
      </c>
      <c r="D1934" s="114" t="s">
        <v>3841</v>
      </c>
      <c r="E1934" s="28">
        <v>30</v>
      </c>
      <c r="F1934" s="99"/>
      <c r="G1934" s="97">
        <f t="shared" si="42"/>
        <v>0</v>
      </c>
      <c r="H1934" s="161" t="s">
        <v>616</v>
      </c>
    </row>
    <row r="1935" spans="1:8" s="52" customFormat="1" ht="24">
      <c r="A1935" s="48">
        <v>1734</v>
      </c>
      <c r="B1935" s="33" t="s">
        <v>5300</v>
      </c>
      <c r="C1935" s="113" t="s">
        <v>4326</v>
      </c>
      <c r="D1935" s="114" t="s">
        <v>3841</v>
      </c>
      <c r="E1935" s="28">
        <v>5</v>
      </c>
      <c r="F1935" s="99"/>
      <c r="G1935" s="97">
        <f t="shared" si="42"/>
        <v>0</v>
      </c>
      <c r="H1935" s="161" t="s">
        <v>616</v>
      </c>
    </row>
    <row r="1936" spans="1:8" s="52" customFormat="1" ht="24">
      <c r="A1936" s="48">
        <v>1735</v>
      </c>
      <c r="B1936" s="33" t="s">
        <v>5301</v>
      </c>
      <c r="C1936" s="113" t="s">
        <v>4327</v>
      </c>
      <c r="D1936" s="114" t="s">
        <v>3841</v>
      </c>
      <c r="E1936" s="28">
        <v>5</v>
      </c>
      <c r="F1936" s="99"/>
      <c r="G1936" s="97">
        <f t="shared" si="42"/>
        <v>0</v>
      </c>
      <c r="H1936" s="161" t="s">
        <v>616</v>
      </c>
    </row>
    <row r="1937" spans="1:8" s="52" customFormat="1" ht="24">
      <c r="A1937" s="48">
        <v>1736</v>
      </c>
      <c r="B1937" s="33" t="s">
        <v>5302</v>
      </c>
      <c r="C1937" s="113" t="s">
        <v>4328</v>
      </c>
      <c r="D1937" s="114" t="s">
        <v>3841</v>
      </c>
      <c r="E1937" s="28">
        <v>3</v>
      </c>
      <c r="F1937" s="99"/>
      <c r="G1937" s="97">
        <f t="shared" si="42"/>
        <v>0</v>
      </c>
      <c r="H1937" s="161" t="s">
        <v>616</v>
      </c>
    </row>
    <row r="1938" spans="1:8" s="52" customFormat="1" ht="24">
      <c r="A1938" s="48">
        <v>1737</v>
      </c>
      <c r="B1938" s="33" t="s">
        <v>5303</v>
      </c>
      <c r="C1938" s="113" t="s">
        <v>4329</v>
      </c>
      <c r="D1938" s="114" t="s">
        <v>4413</v>
      </c>
      <c r="E1938" s="28">
        <v>10500</v>
      </c>
      <c r="F1938" s="99"/>
      <c r="G1938" s="97">
        <f t="shared" si="42"/>
        <v>0</v>
      </c>
      <c r="H1938" s="161" t="s">
        <v>616</v>
      </c>
    </row>
    <row r="1939" spans="1:8" s="52" customFormat="1" ht="12">
      <c r="A1939" s="48">
        <v>1738</v>
      </c>
      <c r="B1939" s="33" t="s">
        <v>5304</v>
      </c>
      <c r="C1939" s="113" t="s">
        <v>4330</v>
      </c>
      <c r="D1939" s="114" t="s">
        <v>4413</v>
      </c>
      <c r="E1939" s="28">
        <v>178</v>
      </c>
      <c r="F1939" s="99"/>
      <c r="G1939" s="97">
        <f t="shared" si="42"/>
        <v>0</v>
      </c>
      <c r="H1939" s="161" t="s">
        <v>616</v>
      </c>
    </row>
    <row r="1940" spans="1:8" s="52" customFormat="1" ht="12">
      <c r="A1940" s="48">
        <v>1739</v>
      </c>
      <c r="B1940" s="33" t="s">
        <v>5305</v>
      </c>
      <c r="C1940" s="113" t="s">
        <v>4331</v>
      </c>
      <c r="D1940" s="114" t="s">
        <v>4413</v>
      </c>
      <c r="E1940" s="28">
        <v>126</v>
      </c>
      <c r="F1940" s="99"/>
      <c r="G1940" s="97">
        <f t="shared" si="42"/>
        <v>0</v>
      </c>
      <c r="H1940" s="161" t="s">
        <v>616</v>
      </c>
    </row>
    <row r="1941" spans="1:8" s="52" customFormat="1" ht="12">
      <c r="A1941" s="48">
        <v>1740</v>
      </c>
      <c r="B1941" s="33" t="s">
        <v>5306</v>
      </c>
      <c r="C1941" s="113" t="s">
        <v>4332</v>
      </c>
      <c r="D1941" s="114" t="s">
        <v>5467</v>
      </c>
      <c r="E1941" s="28">
        <v>1</v>
      </c>
      <c r="F1941" s="99"/>
      <c r="G1941" s="97">
        <f t="shared" si="42"/>
        <v>0</v>
      </c>
      <c r="H1941" s="161" t="s">
        <v>616</v>
      </c>
    </row>
    <row r="1942" spans="1:8" s="52" customFormat="1" ht="12">
      <c r="A1942" s="48">
        <v>1741</v>
      </c>
      <c r="B1942" s="33" t="s">
        <v>5307</v>
      </c>
      <c r="C1942" s="113" t="s">
        <v>4333</v>
      </c>
      <c r="D1942" s="114" t="s">
        <v>5467</v>
      </c>
      <c r="E1942" s="28">
        <v>1</v>
      </c>
      <c r="F1942" s="99"/>
      <c r="G1942" s="97">
        <f t="shared" si="42"/>
        <v>0</v>
      </c>
      <c r="H1942" s="161" t="s">
        <v>616</v>
      </c>
    </row>
    <row r="1943" spans="1:8" s="52" customFormat="1" ht="24">
      <c r="A1943" s="48">
        <v>1742</v>
      </c>
      <c r="B1943" s="33" t="s">
        <v>5308</v>
      </c>
      <c r="C1943" s="113" t="s">
        <v>4334</v>
      </c>
      <c r="D1943" s="114" t="s">
        <v>5467</v>
      </c>
      <c r="E1943" s="28">
        <v>4</v>
      </c>
      <c r="F1943" s="99"/>
      <c r="G1943" s="97">
        <f t="shared" si="42"/>
        <v>0</v>
      </c>
      <c r="H1943" s="161" t="s">
        <v>616</v>
      </c>
    </row>
    <row r="1944" spans="1:8" s="52" customFormat="1" ht="12">
      <c r="A1944" s="48">
        <v>1743</v>
      </c>
      <c r="B1944" s="33" t="s">
        <v>5309</v>
      </c>
      <c r="C1944" s="113" t="s">
        <v>4335</v>
      </c>
      <c r="D1944" s="114" t="s">
        <v>3841</v>
      </c>
      <c r="E1944" s="28">
        <v>150</v>
      </c>
      <c r="F1944" s="99"/>
      <c r="G1944" s="97">
        <f t="shared" si="42"/>
        <v>0</v>
      </c>
      <c r="H1944" s="161" t="s">
        <v>616</v>
      </c>
    </row>
    <row r="1945" spans="1:8" s="52" customFormat="1" ht="12">
      <c r="A1945" s="48">
        <v>1744</v>
      </c>
      <c r="B1945" s="33" t="s">
        <v>5310</v>
      </c>
      <c r="C1945" s="113" t="s">
        <v>4336</v>
      </c>
      <c r="D1945" s="114" t="s">
        <v>3841</v>
      </c>
      <c r="E1945" s="28">
        <v>12</v>
      </c>
      <c r="F1945" s="99"/>
      <c r="G1945" s="97">
        <f t="shared" si="42"/>
        <v>0</v>
      </c>
      <c r="H1945" s="161" t="s">
        <v>616</v>
      </c>
    </row>
    <row r="1946" spans="1:8" s="52" customFormat="1" ht="12">
      <c r="A1946" s="48">
        <v>1745</v>
      </c>
      <c r="B1946" s="33" t="s">
        <v>5311</v>
      </c>
      <c r="C1946" s="113" t="s">
        <v>4337</v>
      </c>
      <c r="D1946" s="114" t="s">
        <v>3841</v>
      </c>
      <c r="E1946" s="28">
        <v>8</v>
      </c>
      <c r="F1946" s="99"/>
      <c r="G1946" s="97">
        <f t="shared" si="42"/>
        <v>0</v>
      </c>
      <c r="H1946" s="161" t="s">
        <v>615</v>
      </c>
    </row>
    <row r="1947" spans="1:8" s="52" customFormat="1" ht="12">
      <c r="A1947" s="48">
        <v>1746</v>
      </c>
      <c r="B1947" s="33" t="s">
        <v>5312</v>
      </c>
      <c r="C1947" s="113" t="s">
        <v>4338</v>
      </c>
      <c r="D1947" s="114" t="s">
        <v>3841</v>
      </c>
      <c r="E1947" s="28">
        <v>2</v>
      </c>
      <c r="F1947" s="99"/>
      <c r="G1947" s="97">
        <f t="shared" si="42"/>
        <v>0</v>
      </c>
      <c r="H1947" s="161" t="s">
        <v>615</v>
      </c>
    </row>
    <row r="1948" spans="1:8" s="52" customFormat="1" ht="24">
      <c r="A1948" s="48">
        <v>1747</v>
      </c>
      <c r="B1948" s="33" t="s">
        <v>5313</v>
      </c>
      <c r="C1948" s="113" t="s">
        <v>4339</v>
      </c>
      <c r="D1948" s="114" t="s">
        <v>3841</v>
      </c>
      <c r="E1948" s="28">
        <v>2</v>
      </c>
      <c r="F1948" s="99"/>
      <c r="G1948" s="97">
        <f t="shared" si="42"/>
        <v>0</v>
      </c>
      <c r="H1948" s="161" t="s">
        <v>615</v>
      </c>
    </row>
    <row r="1949" spans="1:8" s="52" customFormat="1" ht="12">
      <c r="A1949" s="48">
        <v>1748</v>
      </c>
      <c r="B1949" s="33" t="s">
        <v>5314</v>
      </c>
      <c r="C1949" s="113" t="s">
        <v>4340</v>
      </c>
      <c r="D1949" s="114" t="s">
        <v>3841</v>
      </c>
      <c r="E1949" s="28">
        <v>2</v>
      </c>
      <c r="F1949" s="99"/>
      <c r="G1949" s="97">
        <f t="shared" si="42"/>
        <v>0</v>
      </c>
      <c r="H1949" s="161" t="s">
        <v>615</v>
      </c>
    </row>
    <row r="1950" spans="1:8" s="52" customFormat="1" ht="24">
      <c r="A1950" s="48">
        <v>1749</v>
      </c>
      <c r="B1950" s="33" t="s">
        <v>5315</v>
      </c>
      <c r="C1950" s="113" t="s">
        <v>4341</v>
      </c>
      <c r="D1950" s="114" t="s">
        <v>3841</v>
      </c>
      <c r="E1950" s="28">
        <v>2</v>
      </c>
      <c r="F1950" s="99"/>
      <c r="G1950" s="97">
        <f t="shared" si="42"/>
        <v>0</v>
      </c>
      <c r="H1950" s="161" t="s">
        <v>615</v>
      </c>
    </row>
    <row r="1951" spans="1:8" s="52" customFormat="1" ht="12">
      <c r="A1951" s="48">
        <v>1750</v>
      </c>
      <c r="B1951" s="33" t="s">
        <v>5316</v>
      </c>
      <c r="C1951" s="113" t="s">
        <v>4342</v>
      </c>
      <c r="D1951" s="114" t="s">
        <v>3841</v>
      </c>
      <c r="E1951" s="28">
        <v>8</v>
      </c>
      <c r="F1951" s="99"/>
      <c r="G1951" s="97">
        <f t="shared" si="42"/>
        <v>0</v>
      </c>
      <c r="H1951" s="161" t="s">
        <v>615</v>
      </c>
    </row>
    <row r="1952" spans="1:8" s="52" customFormat="1" ht="24">
      <c r="A1952" s="48">
        <v>1751</v>
      </c>
      <c r="B1952" s="33" t="s">
        <v>5317</v>
      </c>
      <c r="C1952" s="113" t="s">
        <v>4343</v>
      </c>
      <c r="D1952" s="114" t="s">
        <v>3841</v>
      </c>
      <c r="E1952" s="28">
        <v>4</v>
      </c>
      <c r="F1952" s="99"/>
      <c r="G1952" s="97">
        <f t="shared" si="42"/>
        <v>0</v>
      </c>
      <c r="H1952" s="161" t="s">
        <v>615</v>
      </c>
    </row>
    <row r="1953" spans="1:8" s="52" customFormat="1" ht="24">
      <c r="A1953" s="48">
        <v>1752</v>
      </c>
      <c r="B1953" s="33" t="s">
        <v>5318</v>
      </c>
      <c r="C1953" s="113" t="s">
        <v>4344</v>
      </c>
      <c r="D1953" s="114" t="s">
        <v>3841</v>
      </c>
      <c r="E1953" s="28">
        <v>5</v>
      </c>
      <c r="F1953" s="99"/>
      <c r="G1953" s="97">
        <f t="shared" si="42"/>
        <v>0</v>
      </c>
      <c r="H1953" s="161" t="s">
        <v>615</v>
      </c>
    </row>
    <row r="1954" spans="1:8" s="52" customFormat="1" ht="24">
      <c r="A1954" s="48">
        <v>1753</v>
      </c>
      <c r="B1954" s="33" t="s">
        <v>5319</v>
      </c>
      <c r="C1954" s="113" t="s">
        <v>4345</v>
      </c>
      <c r="D1954" s="114" t="s">
        <v>3841</v>
      </c>
      <c r="E1954" s="28">
        <v>5</v>
      </c>
      <c r="F1954" s="99"/>
      <c r="G1954" s="97">
        <f t="shared" si="42"/>
        <v>0</v>
      </c>
      <c r="H1954" s="161" t="s">
        <v>615</v>
      </c>
    </row>
    <row r="1955" spans="1:8" s="52" customFormat="1" ht="12">
      <c r="A1955" s="48">
        <v>1754</v>
      </c>
      <c r="B1955" s="33" t="s">
        <v>5320</v>
      </c>
      <c r="C1955" s="113" t="s">
        <v>4346</v>
      </c>
      <c r="D1955" s="114" t="s">
        <v>3841</v>
      </c>
      <c r="E1955" s="28">
        <v>5</v>
      </c>
      <c r="F1955" s="99"/>
      <c r="G1955" s="97">
        <f t="shared" si="42"/>
        <v>0</v>
      </c>
      <c r="H1955" s="161" t="s">
        <v>615</v>
      </c>
    </row>
    <row r="1956" spans="1:8" s="52" customFormat="1" ht="12">
      <c r="A1956" s="48">
        <v>1755</v>
      </c>
      <c r="B1956" s="33" t="s">
        <v>5321</v>
      </c>
      <c r="C1956" s="113" t="s">
        <v>4347</v>
      </c>
      <c r="D1956" s="114" t="s">
        <v>3841</v>
      </c>
      <c r="E1956" s="28">
        <v>5</v>
      </c>
      <c r="F1956" s="99"/>
      <c r="G1956" s="97">
        <f t="shared" si="42"/>
        <v>0</v>
      </c>
      <c r="H1956" s="161" t="s">
        <v>615</v>
      </c>
    </row>
    <row r="1957" spans="1:8" s="52" customFormat="1" ht="24">
      <c r="A1957" s="48">
        <v>1756</v>
      </c>
      <c r="B1957" s="33" t="s">
        <v>5322</v>
      </c>
      <c r="C1957" s="113" t="s">
        <v>4348</v>
      </c>
      <c r="D1957" s="114" t="s">
        <v>3841</v>
      </c>
      <c r="E1957" s="28">
        <v>5</v>
      </c>
      <c r="F1957" s="99"/>
      <c r="G1957" s="97">
        <f t="shared" si="42"/>
        <v>0</v>
      </c>
      <c r="H1957" s="161" t="s">
        <v>615</v>
      </c>
    </row>
    <row r="1958" spans="1:8" s="52" customFormat="1" ht="12">
      <c r="A1958" s="48">
        <v>1757</v>
      </c>
      <c r="B1958" s="33" t="s">
        <v>5323</v>
      </c>
      <c r="C1958" s="113" t="s">
        <v>4349</v>
      </c>
      <c r="D1958" s="114" t="s">
        <v>3841</v>
      </c>
      <c r="E1958" s="28">
        <v>5</v>
      </c>
      <c r="F1958" s="99"/>
      <c r="G1958" s="97">
        <f t="shared" si="42"/>
        <v>0</v>
      </c>
      <c r="H1958" s="161" t="s">
        <v>615</v>
      </c>
    </row>
    <row r="1959" spans="1:8" s="52" customFormat="1" ht="12">
      <c r="A1959" s="48">
        <v>1758</v>
      </c>
      <c r="B1959" s="33" t="s">
        <v>5324</v>
      </c>
      <c r="C1959" s="113" t="s">
        <v>4350</v>
      </c>
      <c r="D1959" s="114" t="s">
        <v>3841</v>
      </c>
      <c r="E1959" s="28">
        <v>5</v>
      </c>
      <c r="F1959" s="99"/>
      <c r="G1959" s="97">
        <f t="shared" si="42"/>
        <v>0</v>
      </c>
      <c r="H1959" s="161" t="s">
        <v>615</v>
      </c>
    </row>
    <row r="1960" spans="1:8" s="52" customFormat="1" ht="12">
      <c r="A1960" s="48">
        <v>1759</v>
      </c>
      <c r="B1960" s="33" t="s">
        <v>5325</v>
      </c>
      <c r="C1960" s="113" t="s">
        <v>4351</v>
      </c>
      <c r="D1960" s="114" t="s">
        <v>3841</v>
      </c>
      <c r="E1960" s="28">
        <v>5</v>
      </c>
      <c r="F1960" s="99"/>
      <c r="G1960" s="97">
        <f t="shared" si="42"/>
        <v>0</v>
      </c>
      <c r="H1960" s="161" t="s">
        <v>615</v>
      </c>
    </row>
    <row r="1961" spans="1:8" s="52" customFormat="1" ht="12">
      <c r="A1961" s="48">
        <v>1760</v>
      </c>
      <c r="B1961" s="33" t="s">
        <v>5326</v>
      </c>
      <c r="C1961" s="113" t="s">
        <v>4352</v>
      </c>
      <c r="D1961" s="114" t="s">
        <v>3841</v>
      </c>
      <c r="E1961" s="28">
        <v>5</v>
      </c>
      <c r="F1961" s="99"/>
      <c r="G1961" s="97">
        <f t="shared" si="42"/>
        <v>0</v>
      </c>
      <c r="H1961" s="161" t="s">
        <v>615</v>
      </c>
    </row>
    <row r="1962" spans="1:8" s="52" customFormat="1" ht="12">
      <c r="A1962" s="48">
        <v>1761</v>
      </c>
      <c r="B1962" s="33" t="s">
        <v>5327</v>
      </c>
      <c r="C1962" s="113" t="s">
        <v>4353</v>
      </c>
      <c r="D1962" s="114" t="s">
        <v>3841</v>
      </c>
      <c r="E1962" s="28">
        <v>5</v>
      </c>
      <c r="F1962" s="99"/>
      <c r="G1962" s="97">
        <f t="shared" si="42"/>
        <v>0</v>
      </c>
      <c r="H1962" s="161" t="s">
        <v>615</v>
      </c>
    </row>
    <row r="1963" spans="1:8" s="52" customFormat="1" ht="24">
      <c r="A1963" s="48">
        <v>1762</v>
      </c>
      <c r="B1963" s="33" t="s">
        <v>5328</v>
      </c>
      <c r="C1963" s="113" t="s">
        <v>4354</v>
      </c>
      <c r="D1963" s="114" t="s">
        <v>3841</v>
      </c>
      <c r="E1963" s="28">
        <v>1</v>
      </c>
      <c r="F1963" s="99"/>
      <c r="G1963" s="97">
        <f t="shared" si="42"/>
        <v>0</v>
      </c>
      <c r="H1963" s="161" t="s">
        <v>615</v>
      </c>
    </row>
    <row r="1964" spans="1:8" s="52" customFormat="1" ht="24">
      <c r="A1964" s="48">
        <v>1763</v>
      </c>
      <c r="B1964" s="33" t="s">
        <v>5329</v>
      </c>
      <c r="C1964" s="113" t="s">
        <v>4355</v>
      </c>
      <c r="D1964" s="114" t="s">
        <v>3841</v>
      </c>
      <c r="E1964" s="28">
        <v>13</v>
      </c>
      <c r="F1964" s="99"/>
      <c r="G1964" s="97">
        <f t="shared" si="42"/>
        <v>0</v>
      </c>
      <c r="H1964" s="161" t="s">
        <v>615</v>
      </c>
    </row>
    <row r="1965" spans="1:8" s="52" customFormat="1" ht="24">
      <c r="A1965" s="48">
        <v>1764</v>
      </c>
      <c r="B1965" s="33" t="s">
        <v>5330</v>
      </c>
      <c r="C1965" s="113" t="s">
        <v>4356</v>
      </c>
      <c r="D1965" s="114" t="s">
        <v>3841</v>
      </c>
      <c r="E1965" s="28">
        <v>8</v>
      </c>
      <c r="F1965" s="99"/>
      <c r="G1965" s="97">
        <f t="shared" si="42"/>
        <v>0</v>
      </c>
      <c r="H1965" s="161" t="s">
        <v>615</v>
      </c>
    </row>
    <row r="1966" spans="1:8" s="52" customFormat="1" ht="12">
      <c r="A1966" s="48">
        <v>1765</v>
      </c>
      <c r="B1966" s="33" t="s">
        <v>5331</v>
      </c>
      <c r="C1966" s="113" t="s">
        <v>4357</v>
      </c>
      <c r="D1966" s="114" t="s">
        <v>3841</v>
      </c>
      <c r="E1966" s="28">
        <v>24</v>
      </c>
      <c r="F1966" s="99"/>
      <c r="G1966" s="97">
        <f t="shared" si="42"/>
        <v>0</v>
      </c>
      <c r="H1966" s="161" t="s">
        <v>615</v>
      </c>
    </row>
    <row r="1967" spans="1:8" s="52" customFormat="1" ht="24">
      <c r="A1967" s="48">
        <v>1766</v>
      </c>
      <c r="B1967" s="33" t="s">
        <v>5332</v>
      </c>
      <c r="C1967" s="113" t="s">
        <v>4358</v>
      </c>
      <c r="D1967" s="114" t="s">
        <v>3841</v>
      </c>
      <c r="E1967" s="28">
        <v>12</v>
      </c>
      <c r="F1967" s="99"/>
      <c r="G1967" s="97">
        <f t="shared" si="42"/>
        <v>0</v>
      </c>
      <c r="H1967" s="161" t="s">
        <v>615</v>
      </c>
    </row>
    <row r="1968" spans="1:8" s="52" customFormat="1" ht="24">
      <c r="A1968" s="48">
        <v>1767</v>
      </c>
      <c r="B1968" s="33" t="s">
        <v>5333</v>
      </c>
      <c r="C1968" s="113" t="s">
        <v>4359</v>
      </c>
      <c r="D1968" s="114" t="s">
        <v>3841</v>
      </c>
      <c r="E1968" s="28">
        <v>3</v>
      </c>
      <c r="F1968" s="99"/>
      <c r="G1968" s="97">
        <f t="shared" si="42"/>
        <v>0</v>
      </c>
      <c r="H1968" s="161" t="s">
        <v>615</v>
      </c>
    </row>
    <row r="1969" spans="1:8" s="52" customFormat="1" ht="24">
      <c r="A1969" s="48">
        <v>1768</v>
      </c>
      <c r="B1969" s="33" t="s">
        <v>5334</v>
      </c>
      <c r="C1969" s="113" t="s">
        <v>4360</v>
      </c>
      <c r="D1969" s="114" t="s">
        <v>3841</v>
      </c>
      <c r="E1969" s="28">
        <v>5</v>
      </c>
      <c r="F1969" s="99"/>
      <c r="G1969" s="97">
        <f t="shared" si="42"/>
        <v>0</v>
      </c>
      <c r="H1969" s="161" t="s">
        <v>615</v>
      </c>
    </row>
    <row r="1970" spans="1:8" s="52" customFormat="1" ht="12">
      <c r="A1970" s="48">
        <v>1769</v>
      </c>
      <c r="B1970" s="33" t="s">
        <v>5335</v>
      </c>
      <c r="C1970" s="113" t="s">
        <v>4361</v>
      </c>
      <c r="D1970" s="114" t="s">
        <v>3841</v>
      </c>
      <c r="E1970" s="28">
        <v>8</v>
      </c>
      <c r="F1970" s="99"/>
      <c r="G1970" s="97">
        <f t="shared" si="42"/>
        <v>0</v>
      </c>
      <c r="H1970" s="161" t="s">
        <v>615</v>
      </c>
    </row>
    <row r="1971" spans="1:8" s="52" customFormat="1" ht="12">
      <c r="A1971" s="48">
        <v>1770</v>
      </c>
      <c r="B1971" s="33" t="s">
        <v>5336</v>
      </c>
      <c r="C1971" s="113" t="s">
        <v>4362</v>
      </c>
      <c r="D1971" s="114" t="s">
        <v>3841</v>
      </c>
      <c r="E1971" s="28">
        <v>7</v>
      </c>
      <c r="F1971" s="99"/>
      <c r="G1971" s="97">
        <f t="shared" si="42"/>
        <v>0</v>
      </c>
      <c r="H1971" s="161" t="s">
        <v>615</v>
      </c>
    </row>
    <row r="1972" spans="1:8" s="52" customFormat="1" ht="12.75" customHeight="1">
      <c r="A1972" s="48">
        <v>1771</v>
      </c>
      <c r="B1972" s="33" t="s">
        <v>5337</v>
      </c>
      <c r="C1972" s="113" t="s">
        <v>4363</v>
      </c>
      <c r="D1972" s="114" t="s">
        <v>3841</v>
      </c>
      <c r="E1972" s="28">
        <v>5</v>
      </c>
      <c r="F1972" s="99"/>
      <c r="G1972" s="97">
        <f t="shared" si="42"/>
        <v>0</v>
      </c>
      <c r="H1972" s="161" t="s">
        <v>615</v>
      </c>
    </row>
    <row r="1973" spans="1:8" s="52" customFormat="1" ht="12.75" customHeight="1">
      <c r="A1973" s="48">
        <v>1772</v>
      </c>
      <c r="B1973" s="33" t="s">
        <v>5338</v>
      </c>
      <c r="C1973" s="113" t="s">
        <v>4364</v>
      </c>
      <c r="D1973" s="114" t="s">
        <v>3841</v>
      </c>
      <c r="E1973" s="28">
        <v>1</v>
      </c>
      <c r="F1973" s="99"/>
      <c r="G1973" s="97">
        <f t="shared" si="42"/>
        <v>0</v>
      </c>
      <c r="H1973" s="161" t="s">
        <v>615</v>
      </c>
    </row>
    <row r="1974" spans="1:8" s="52" customFormat="1" ht="12.75" customHeight="1">
      <c r="A1974" s="48">
        <v>1773</v>
      </c>
      <c r="B1974" s="33" t="s">
        <v>5339</v>
      </c>
      <c r="C1974" s="113" t="s">
        <v>4365</v>
      </c>
      <c r="D1974" s="114" t="s">
        <v>3841</v>
      </c>
      <c r="E1974" s="28">
        <v>100</v>
      </c>
      <c r="F1974" s="99"/>
      <c r="G1974" s="97">
        <f t="shared" si="42"/>
        <v>0</v>
      </c>
      <c r="H1974" s="161" t="s">
        <v>615</v>
      </c>
    </row>
    <row r="1975" spans="1:8" s="52" customFormat="1" ht="12.75" customHeight="1">
      <c r="A1975" s="48">
        <v>1774</v>
      </c>
      <c r="B1975" s="33" t="s">
        <v>5340</v>
      </c>
      <c r="C1975" s="113" t="s">
        <v>4366</v>
      </c>
      <c r="D1975" s="114" t="s">
        <v>3841</v>
      </c>
      <c r="E1975" s="28">
        <v>1</v>
      </c>
      <c r="F1975" s="99"/>
      <c r="G1975" s="97">
        <f t="shared" si="42"/>
        <v>0</v>
      </c>
      <c r="H1975" s="161" t="s">
        <v>615</v>
      </c>
    </row>
    <row r="1976" spans="1:8" s="52" customFormat="1" ht="12.75" customHeight="1">
      <c r="A1976" s="48">
        <v>1775</v>
      </c>
      <c r="B1976" s="33" t="s">
        <v>5341</v>
      </c>
      <c r="C1976" s="113" t="s">
        <v>4367</v>
      </c>
      <c r="D1976" s="114" t="s">
        <v>3841</v>
      </c>
      <c r="E1976" s="28">
        <v>1</v>
      </c>
      <c r="F1976" s="99"/>
      <c r="G1976" s="97">
        <f t="shared" si="42"/>
        <v>0</v>
      </c>
      <c r="H1976" s="161" t="s">
        <v>615</v>
      </c>
    </row>
    <row r="1977" spans="1:8" s="52" customFormat="1" ht="12.75" customHeight="1">
      <c r="A1977" s="48">
        <v>1776</v>
      </c>
      <c r="B1977" s="33" t="s">
        <v>5342</v>
      </c>
      <c r="C1977" s="113" t="s">
        <v>4368</v>
      </c>
      <c r="D1977" s="114" t="s">
        <v>3841</v>
      </c>
      <c r="E1977" s="28">
        <v>1</v>
      </c>
      <c r="F1977" s="99"/>
      <c r="G1977" s="97">
        <f t="shared" si="42"/>
        <v>0</v>
      </c>
      <c r="H1977" s="161" t="s">
        <v>615</v>
      </c>
    </row>
    <row r="1978" spans="1:8" s="52" customFormat="1" ht="12.75" customHeight="1">
      <c r="A1978" s="48">
        <v>1777</v>
      </c>
      <c r="B1978" s="33" t="s">
        <v>5343</v>
      </c>
      <c r="C1978" s="113" t="s">
        <v>4369</v>
      </c>
      <c r="D1978" s="114" t="s">
        <v>3841</v>
      </c>
      <c r="E1978" s="28">
        <v>1</v>
      </c>
      <c r="F1978" s="99"/>
      <c r="G1978" s="97">
        <f t="shared" si="42"/>
        <v>0</v>
      </c>
      <c r="H1978" s="161" t="s">
        <v>615</v>
      </c>
    </row>
    <row r="1979" spans="1:8" s="52" customFormat="1" ht="12.75" customHeight="1">
      <c r="A1979" s="48">
        <v>1778</v>
      </c>
      <c r="B1979" s="33" t="s">
        <v>5344</v>
      </c>
      <c r="C1979" s="113" t="s">
        <v>4370</v>
      </c>
      <c r="D1979" s="114" t="s">
        <v>3841</v>
      </c>
      <c r="E1979" s="28">
        <v>1</v>
      </c>
      <c r="F1979" s="99"/>
      <c r="G1979" s="97">
        <f t="shared" si="42"/>
        <v>0</v>
      </c>
      <c r="H1979" s="161" t="s">
        <v>615</v>
      </c>
    </row>
    <row r="1980" spans="1:8" s="52" customFormat="1" ht="12.75" customHeight="1">
      <c r="A1980" s="48">
        <v>1779</v>
      </c>
      <c r="B1980" s="33" t="s">
        <v>5345</v>
      </c>
      <c r="C1980" s="113" t="s">
        <v>4371</v>
      </c>
      <c r="D1980" s="114" t="s">
        <v>3841</v>
      </c>
      <c r="E1980" s="28">
        <v>1</v>
      </c>
      <c r="F1980" s="99"/>
      <c r="G1980" s="97">
        <f t="shared" si="42"/>
        <v>0</v>
      </c>
      <c r="H1980" s="161" t="s">
        <v>615</v>
      </c>
    </row>
    <row r="1981" spans="1:8" s="52" customFormat="1" ht="12.75" customHeight="1">
      <c r="A1981" s="48">
        <v>1780</v>
      </c>
      <c r="B1981" s="33" t="s">
        <v>5346</v>
      </c>
      <c r="C1981" s="113" t="s">
        <v>4372</v>
      </c>
      <c r="D1981" s="114" t="s">
        <v>3841</v>
      </c>
      <c r="E1981" s="28">
        <v>1</v>
      </c>
      <c r="F1981" s="99"/>
      <c r="G1981" s="97">
        <f t="shared" si="42"/>
        <v>0</v>
      </c>
      <c r="H1981" s="161" t="s">
        <v>615</v>
      </c>
    </row>
    <row r="1982" spans="1:8" s="47" customFormat="1" ht="12.75" customHeight="1">
      <c r="A1982" s="48">
        <v>1781</v>
      </c>
      <c r="B1982" s="33" t="s">
        <v>5347</v>
      </c>
      <c r="C1982" s="113" t="s">
        <v>4373</v>
      </c>
      <c r="D1982" s="114" t="s">
        <v>3841</v>
      </c>
      <c r="E1982" s="28">
        <v>4</v>
      </c>
      <c r="F1982" s="99"/>
      <c r="G1982" s="97">
        <f t="shared" si="42"/>
        <v>0</v>
      </c>
      <c r="H1982" s="161" t="s">
        <v>615</v>
      </c>
    </row>
    <row r="1983" spans="1:8" s="47" customFormat="1" ht="12.75" customHeight="1">
      <c r="A1983" s="48">
        <v>1782</v>
      </c>
      <c r="B1983" s="33" t="s">
        <v>5348</v>
      </c>
      <c r="C1983" s="113" t="s">
        <v>4374</v>
      </c>
      <c r="D1983" s="114" t="s">
        <v>3841</v>
      </c>
      <c r="E1983" s="28">
        <v>1</v>
      </c>
      <c r="F1983" s="99"/>
      <c r="G1983" s="97">
        <f t="shared" si="42"/>
        <v>0</v>
      </c>
      <c r="H1983" s="161" t="s">
        <v>615</v>
      </c>
    </row>
    <row r="1984" spans="1:8" s="47" customFormat="1" ht="12.75" customHeight="1">
      <c r="A1984" s="48">
        <v>1783</v>
      </c>
      <c r="B1984" s="33" t="s">
        <v>5349</v>
      </c>
      <c r="C1984" s="113" t="s">
        <v>4375</v>
      </c>
      <c r="D1984" s="114" t="s">
        <v>3841</v>
      </c>
      <c r="E1984" s="28">
        <v>1</v>
      </c>
      <c r="F1984" s="99"/>
      <c r="G1984" s="97">
        <f t="shared" si="42"/>
        <v>0</v>
      </c>
      <c r="H1984" s="161" t="s">
        <v>615</v>
      </c>
    </row>
    <row r="1985" spans="1:8" s="47" customFormat="1" ht="12.75" customHeight="1">
      <c r="A1985" s="48">
        <v>1784</v>
      </c>
      <c r="B1985" s="33" t="s">
        <v>5350</v>
      </c>
      <c r="C1985" s="113" t="s">
        <v>4376</v>
      </c>
      <c r="D1985" s="114" t="s">
        <v>3841</v>
      </c>
      <c r="E1985" s="28">
        <v>2</v>
      </c>
      <c r="F1985" s="99"/>
      <c r="G1985" s="97">
        <f t="shared" si="42"/>
        <v>0</v>
      </c>
      <c r="H1985" s="161" t="s">
        <v>615</v>
      </c>
    </row>
    <row r="1986" spans="1:8" s="47" customFormat="1" ht="12.75" customHeight="1">
      <c r="A1986" s="48">
        <v>1785</v>
      </c>
      <c r="B1986" s="33" t="s">
        <v>5351</v>
      </c>
      <c r="C1986" s="113" t="s">
        <v>4377</v>
      </c>
      <c r="D1986" s="114" t="s">
        <v>5467</v>
      </c>
      <c r="E1986" s="28">
        <v>1</v>
      </c>
      <c r="F1986" s="99"/>
      <c r="G1986" s="97">
        <f t="shared" si="42"/>
        <v>0</v>
      </c>
      <c r="H1986" s="161" t="s">
        <v>615</v>
      </c>
    </row>
    <row r="1987" spans="1:8" s="47" customFormat="1" ht="12.75" customHeight="1">
      <c r="A1987" s="48">
        <v>1786</v>
      </c>
      <c r="B1987" s="33" t="s">
        <v>5352</v>
      </c>
      <c r="C1987" s="113" t="s">
        <v>4378</v>
      </c>
      <c r="D1987" s="114" t="s">
        <v>3841</v>
      </c>
      <c r="E1987" s="28">
        <v>58</v>
      </c>
      <c r="F1987" s="99"/>
      <c r="G1987" s="97">
        <f t="shared" si="42"/>
        <v>0</v>
      </c>
      <c r="H1987" s="161" t="s">
        <v>615</v>
      </c>
    </row>
    <row r="1988" spans="1:8" s="47" customFormat="1" ht="12.75" customHeight="1">
      <c r="A1988" s="48">
        <v>1787</v>
      </c>
      <c r="B1988" s="33" t="s">
        <v>5353</v>
      </c>
      <c r="C1988" s="113" t="s">
        <v>4379</v>
      </c>
      <c r="D1988" s="114" t="s">
        <v>3841</v>
      </c>
      <c r="E1988" s="28">
        <v>45</v>
      </c>
      <c r="F1988" s="99"/>
      <c r="G1988" s="97">
        <f t="shared" si="42"/>
        <v>0</v>
      </c>
      <c r="H1988" s="161" t="s">
        <v>615</v>
      </c>
    </row>
    <row r="1989" spans="1:8" s="47" customFormat="1" ht="12.75" customHeight="1">
      <c r="A1989" s="48">
        <v>1788</v>
      </c>
      <c r="B1989" s="33" t="s">
        <v>5354</v>
      </c>
      <c r="C1989" s="113" t="s">
        <v>4380</v>
      </c>
      <c r="D1989" s="114" t="s">
        <v>3841</v>
      </c>
      <c r="E1989" s="28">
        <v>56</v>
      </c>
      <c r="F1989" s="99"/>
      <c r="G1989" s="97">
        <f t="shared" si="42"/>
        <v>0</v>
      </c>
      <c r="H1989" s="161" t="s">
        <v>615</v>
      </c>
    </row>
    <row r="1990" spans="1:8" s="47" customFormat="1" ht="12.75" customHeight="1">
      <c r="A1990" s="48">
        <v>1789</v>
      </c>
      <c r="B1990" s="33" t="s">
        <v>5355</v>
      </c>
      <c r="C1990" s="113" t="s">
        <v>4381</v>
      </c>
      <c r="D1990" s="114" t="s">
        <v>3841</v>
      </c>
      <c r="E1990" s="28">
        <v>78</v>
      </c>
      <c r="F1990" s="99"/>
      <c r="G1990" s="97">
        <f t="shared" si="42"/>
        <v>0</v>
      </c>
      <c r="H1990" s="161" t="s">
        <v>615</v>
      </c>
    </row>
    <row r="1991" spans="1:8" s="47" customFormat="1" ht="12.75" customHeight="1">
      <c r="A1991" s="81">
        <v>1790</v>
      </c>
      <c r="B1991" s="33" t="s">
        <v>5356</v>
      </c>
      <c r="C1991" s="113" t="s">
        <v>4379</v>
      </c>
      <c r="D1991" s="114" t="s">
        <v>3841</v>
      </c>
      <c r="E1991" s="28">
        <v>7</v>
      </c>
      <c r="F1991" s="99"/>
      <c r="G1991" s="97">
        <f aca="true" t="shared" si="43" ref="G1991:G2054">SUM(E1991*F1991)</f>
        <v>0</v>
      </c>
      <c r="H1991" s="161" t="s">
        <v>615</v>
      </c>
    </row>
    <row r="1992" spans="1:8" s="82" customFormat="1" ht="12.75" customHeight="1">
      <c r="A1992" s="81">
        <v>1791</v>
      </c>
      <c r="B1992" s="33" t="s">
        <v>5357</v>
      </c>
      <c r="C1992" s="113" t="s">
        <v>4380</v>
      </c>
      <c r="D1992" s="114" t="s">
        <v>3841</v>
      </c>
      <c r="E1992" s="28">
        <v>5</v>
      </c>
      <c r="F1992" s="99"/>
      <c r="G1992" s="97">
        <f t="shared" si="43"/>
        <v>0</v>
      </c>
      <c r="H1992" s="161" t="s">
        <v>615</v>
      </c>
    </row>
    <row r="1993" spans="1:8" s="82" customFormat="1" ht="12.75" customHeight="1">
      <c r="A1993" s="81">
        <v>1792</v>
      </c>
      <c r="B1993" s="33" t="s">
        <v>5358</v>
      </c>
      <c r="C1993" s="113" t="s">
        <v>4381</v>
      </c>
      <c r="D1993" s="114" t="s">
        <v>3841</v>
      </c>
      <c r="E1993" s="28">
        <v>3</v>
      </c>
      <c r="F1993" s="99"/>
      <c r="G1993" s="97">
        <f t="shared" si="43"/>
        <v>0</v>
      </c>
      <c r="H1993" s="161" t="s">
        <v>615</v>
      </c>
    </row>
    <row r="1994" spans="1:8" s="82" customFormat="1" ht="12.75" customHeight="1">
      <c r="A1994" s="81">
        <v>1793</v>
      </c>
      <c r="B1994" s="33" t="s">
        <v>5359</v>
      </c>
      <c r="C1994" s="113" t="s">
        <v>4382</v>
      </c>
      <c r="D1994" s="114" t="s">
        <v>3841</v>
      </c>
      <c r="E1994" s="28">
        <v>4</v>
      </c>
      <c r="F1994" s="99"/>
      <c r="G1994" s="97">
        <f t="shared" si="43"/>
        <v>0</v>
      </c>
      <c r="H1994" s="161" t="s">
        <v>615</v>
      </c>
    </row>
    <row r="1995" spans="1:8" s="83" customFormat="1" ht="12.75" customHeight="1">
      <c r="A1995" s="81">
        <v>1794</v>
      </c>
      <c r="B1995" s="33" t="s">
        <v>5360</v>
      </c>
      <c r="C1995" s="113" t="s">
        <v>4383</v>
      </c>
      <c r="D1995" s="114" t="s">
        <v>3841</v>
      </c>
      <c r="E1995" s="28">
        <v>43</v>
      </c>
      <c r="F1995" s="99"/>
      <c r="G1995" s="97">
        <f t="shared" si="43"/>
        <v>0</v>
      </c>
      <c r="H1995" s="161" t="s">
        <v>615</v>
      </c>
    </row>
    <row r="1996" spans="1:8" s="83" customFormat="1" ht="12.75" customHeight="1">
      <c r="A1996" s="81">
        <v>1795</v>
      </c>
      <c r="B1996" s="33" t="s">
        <v>5361</v>
      </c>
      <c r="C1996" s="113" t="s">
        <v>4384</v>
      </c>
      <c r="D1996" s="114" t="s">
        <v>3841</v>
      </c>
      <c r="E1996" s="28">
        <v>69</v>
      </c>
      <c r="F1996" s="99"/>
      <c r="G1996" s="97">
        <f t="shared" si="43"/>
        <v>0</v>
      </c>
      <c r="H1996" s="161" t="s">
        <v>615</v>
      </c>
    </row>
    <row r="1997" spans="1:8" s="83" customFormat="1" ht="12.75" customHeight="1">
      <c r="A1997" s="81">
        <v>1796</v>
      </c>
      <c r="B1997" s="33" t="s">
        <v>5362</v>
      </c>
      <c r="C1997" s="113" t="s">
        <v>4385</v>
      </c>
      <c r="D1997" s="114" t="s">
        <v>3841</v>
      </c>
      <c r="E1997" s="28">
        <v>11</v>
      </c>
      <c r="F1997" s="99"/>
      <c r="G1997" s="97">
        <f t="shared" si="43"/>
        <v>0</v>
      </c>
      <c r="H1997" s="161" t="s">
        <v>615</v>
      </c>
    </row>
    <row r="1998" spans="1:8" s="83" customFormat="1" ht="12.75" customHeight="1">
      <c r="A1998" s="81">
        <v>1797</v>
      </c>
      <c r="B1998" s="33" t="s">
        <v>5363</v>
      </c>
      <c r="C1998" s="113" t="s">
        <v>4386</v>
      </c>
      <c r="D1998" s="114" t="s">
        <v>3841</v>
      </c>
      <c r="E1998" s="28">
        <v>14</v>
      </c>
      <c r="F1998" s="99"/>
      <c r="G1998" s="97">
        <f t="shared" si="43"/>
        <v>0</v>
      </c>
      <c r="H1998" s="161" t="s">
        <v>615</v>
      </c>
    </row>
    <row r="1999" spans="1:8" s="83" customFormat="1" ht="12.75" customHeight="1">
      <c r="A1999" s="84">
        <v>1798</v>
      </c>
      <c r="B1999" s="33" t="s">
        <v>5364</v>
      </c>
      <c r="C1999" s="113" t="s">
        <v>4387</v>
      </c>
      <c r="D1999" s="114" t="s">
        <v>3841</v>
      </c>
      <c r="E1999" s="28">
        <v>2</v>
      </c>
      <c r="F1999" s="99"/>
      <c r="G1999" s="97">
        <f t="shared" si="43"/>
        <v>0</v>
      </c>
      <c r="H1999" s="161" t="s">
        <v>615</v>
      </c>
    </row>
    <row r="2000" spans="1:8" ht="12.75" customHeight="1">
      <c r="A2000" s="84">
        <v>1799</v>
      </c>
      <c r="B2000" s="33" t="s">
        <v>5365</v>
      </c>
      <c r="C2000" s="113" t="s">
        <v>4388</v>
      </c>
      <c r="D2000" s="114" t="s">
        <v>3841</v>
      </c>
      <c r="E2000" s="28">
        <v>4</v>
      </c>
      <c r="F2000" s="99"/>
      <c r="G2000" s="97">
        <f t="shared" si="43"/>
        <v>0</v>
      </c>
      <c r="H2000" s="161" t="s">
        <v>615</v>
      </c>
    </row>
    <row r="2001" spans="1:8" ht="12.75" customHeight="1">
      <c r="A2001" s="85">
        <v>1800</v>
      </c>
      <c r="B2001" s="33" t="s">
        <v>5366</v>
      </c>
      <c r="C2001" s="113" t="s">
        <v>4389</v>
      </c>
      <c r="D2001" s="114" t="s">
        <v>3841</v>
      </c>
      <c r="E2001" s="28">
        <v>1</v>
      </c>
      <c r="F2001" s="99"/>
      <c r="G2001" s="97">
        <f t="shared" si="43"/>
        <v>0</v>
      </c>
      <c r="H2001" s="161" t="s">
        <v>615</v>
      </c>
    </row>
    <row r="2002" spans="1:8" s="82" customFormat="1" ht="12.75" customHeight="1">
      <c r="A2002" s="85">
        <v>1801</v>
      </c>
      <c r="B2002" s="33" t="s">
        <v>5367</v>
      </c>
      <c r="C2002" s="113" t="s">
        <v>4390</v>
      </c>
      <c r="D2002" s="114" t="s">
        <v>3841</v>
      </c>
      <c r="E2002" s="28">
        <v>4</v>
      </c>
      <c r="F2002" s="99"/>
      <c r="G2002" s="97">
        <f t="shared" si="43"/>
        <v>0</v>
      </c>
      <c r="H2002" s="161" t="s">
        <v>615</v>
      </c>
    </row>
    <row r="2003" spans="1:8" s="82" customFormat="1" ht="12.75" customHeight="1">
      <c r="A2003" s="85">
        <v>1802</v>
      </c>
      <c r="B2003" s="33" t="s">
        <v>5368</v>
      </c>
      <c r="C2003" s="113" t="s">
        <v>4391</v>
      </c>
      <c r="D2003" s="114" t="s">
        <v>3841</v>
      </c>
      <c r="E2003" s="28">
        <v>1</v>
      </c>
      <c r="F2003" s="99"/>
      <c r="G2003" s="97">
        <f t="shared" si="43"/>
        <v>0</v>
      </c>
      <c r="H2003" s="161" t="s">
        <v>615</v>
      </c>
    </row>
    <row r="2004" spans="1:8" s="82" customFormat="1" ht="12.75" customHeight="1">
      <c r="A2004" s="85">
        <v>1803</v>
      </c>
      <c r="B2004" s="33" t="s">
        <v>5369</v>
      </c>
      <c r="C2004" s="113" t="s">
        <v>4392</v>
      </c>
      <c r="D2004" s="114" t="s">
        <v>3841</v>
      </c>
      <c r="E2004" s="28">
        <v>4</v>
      </c>
      <c r="F2004" s="99"/>
      <c r="G2004" s="97">
        <f t="shared" si="43"/>
        <v>0</v>
      </c>
      <c r="H2004" s="161" t="s">
        <v>615</v>
      </c>
    </row>
    <row r="2005" spans="1:8" s="83" customFormat="1" ht="12.75" customHeight="1">
      <c r="A2005" s="85">
        <v>1804</v>
      </c>
      <c r="B2005" s="33" t="s">
        <v>5370</v>
      </c>
      <c r="C2005" s="113" t="s">
        <v>4393</v>
      </c>
      <c r="D2005" s="114" t="s">
        <v>3841</v>
      </c>
      <c r="E2005" s="28">
        <v>4</v>
      </c>
      <c r="F2005" s="99"/>
      <c r="G2005" s="97">
        <f t="shared" si="43"/>
        <v>0</v>
      </c>
      <c r="H2005" s="161" t="s">
        <v>615</v>
      </c>
    </row>
    <row r="2006" spans="1:8" s="83" customFormat="1" ht="12.75" customHeight="1">
      <c r="A2006" s="84">
        <v>1805</v>
      </c>
      <c r="B2006" s="33" t="s">
        <v>5371</v>
      </c>
      <c r="C2006" s="113" t="s">
        <v>4394</v>
      </c>
      <c r="D2006" s="114" t="s">
        <v>3841</v>
      </c>
      <c r="E2006" s="28">
        <v>4</v>
      </c>
      <c r="F2006" s="99"/>
      <c r="G2006" s="97">
        <f t="shared" si="43"/>
        <v>0</v>
      </c>
      <c r="H2006" s="161" t="s">
        <v>615</v>
      </c>
    </row>
    <row r="2007" spans="1:8" ht="12.75" customHeight="1">
      <c r="A2007" s="84">
        <v>1806</v>
      </c>
      <c r="B2007" s="33" t="s">
        <v>5372</v>
      </c>
      <c r="C2007" s="113" t="s">
        <v>4395</v>
      </c>
      <c r="D2007" s="114" t="s">
        <v>3841</v>
      </c>
      <c r="E2007" s="28">
        <v>130</v>
      </c>
      <c r="F2007" s="99"/>
      <c r="G2007" s="97">
        <f t="shared" si="43"/>
        <v>0</v>
      </c>
      <c r="H2007" s="161" t="s">
        <v>615</v>
      </c>
    </row>
    <row r="2008" spans="1:8" ht="12.75" customHeight="1">
      <c r="A2008" s="84">
        <v>1807</v>
      </c>
      <c r="B2008" s="33" t="s">
        <v>5373</v>
      </c>
      <c r="C2008" s="113" t="s">
        <v>4396</v>
      </c>
      <c r="D2008" s="114" t="s">
        <v>3841</v>
      </c>
      <c r="E2008" s="28">
        <v>46</v>
      </c>
      <c r="F2008" s="99"/>
      <c r="G2008" s="97">
        <f t="shared" si="43"/>
        <v>0</v>
      </c>
      <c r="H2008" s="161" t="s">
        <v>615</v>
      </c>
    </row>
    <row r="2009" spans="1:8" s="86" customFormat="1" ht="12.75" customHeight="1">
      <c r="A2009" s="84">
        <v>1808</v>
      </c>
      <c r="B2009" s="33" t="s">
        <v>5374</v>
      </c>
      <c r="C2009" s="113" t="s">
        <v>4397</v>
      </c>
      <c r="D2009" s="114" t="s">
        <v>3841</v>
      </c>
      <c r="E2009" s="28">
        <v>16</v>
      </c>
      <c r="F2009" s="99"/>
      <c r="G2009" s="97">
        <f t="shared" si="43"/>
        <v>0</v>
      </c>
      <c r="H2009" s="161" t="s">
        <v>615</v>
      </c>
    </row>
    <row r="2010" spans="1:8" ht="12.75" customHeight="1">
      <c r="A2010" s="84">
        <v>1809</v>
      </c>
      <c r="B2010" s="33" t="s">
        <v>5375</v>
      </c>
      <c r="C2010" s="113" t="s">
        <v>4398</v>
      </c>
      <c r="D2010" s="114" t="s">
        <v>3841</v>
      </c>
      <c r="E2010" s="28">
        <v>4</v>
      </c>
      <c r="F2010" s="99"/>
      <c r="G2010" s="97">
        <f t="shared" si="43"/>
        <v>0</v>
      </c>
      <c r="H2010" s="161" t="s">
        <v>615</v>
      </c>
    </row>
    <row r="2011" spans="1:8" ht="12.75" customHeight="1">
      <c r="A2011" s="84">
        <v>1810</v>
      </c>
      <c r="B2011" s="33" t="s">
        <v>5376</v>
      </c>
      <c r="C2011" s="113" t="s">
        <v>4399</v>
      </c>
      <c r="D2011" s="114" t="s">
        <v>5467</v>
      </c>
      <c r="E2011" s="28">
        <v>1</v>
      </c>
      <c r="F2011" s="99"/>
      <c r="G2011" s="97">
        <f t="shared" si="43"/>
        <v>0</v>
      </c>
      <c r="H2011" s="161" t="s">
        <v>615</v>
      </c>
    </row>
    <row r="2012" spans="1:8" ht="12.75" customHeight="1">
      <c r="A2012" s="85">
        <v>1811</v>
      </c>
      <c r="B2012" s="33" t="s">
        <v>5377</v>
      </c>
      <c r="C2012" s="113" t="s">
        <v>4400</v>
      </c>
      <c r="D2012" s="114" t="s">
        <v>5467</v>
      </c>
      <c r="E2012" s="28">
        <v>1</v>
      </c>
      <c r="F2012" s="99"/>
      <c r="G2012" s="97">
        <f t="shared" si="43"/>
        <v>0</v>
      </c>
      <c r="H2012" s="161" t="s">
        <v>615</v>
      </c>
    </row>
    <row r="2013" spans="1:8" s="83" customFormat="1" ht="12.75" customHeight="1">
      <c r="A2013" s="85">
        <v>1812</v>
      </c>
      <c r="B2013" s="33" t="s">
        <v>5378</v>
      </c>
      <c r="C2013" s="113" t="s">
        <v>4401</v>
      </c>
      <c r="D2013" s="114" t="s">
        <v>3841</v>
      </c>
      <c r="E2013" s="28">
        <v>16</v>
      </c>
      <c r="F2013" s="99"/>
      <c r="G2013" s="97">
        <f t="shared" si="43"/>
        <v>0</v>
      </c>
      <c r="H2013" s="161" t="s">
        <v>615</v>
      </c>
    </row>
    <row r="2014" spans="1:8" s="83" customFormat="1" ht="12.75" customHeight="1">
      <c r="A2014" s="85">
        <v>1813</v>
      </c>
      <c r="B2014" s="33" t="s">
        <v>5379</v>
      </c>
      <c r="C2014" s="113" t="s">
        <v>4402</v>
      </c>
      <c r="D2014" s="114" t="s">
        <v>3841</v>
      </c>
      <c r="E2014" s="28">
        <v>1</v>
      </c>
      <c r="F2014" s="99"/>
      <c r="G2014" s="97">
        <f t="shared" si="43"/>
        <v>0</v>
      </c>
      <c r="H2014" s="161" t="s">
        <v>615</v>
      </c>
    </row>
    <row r="2015" spans="1:8" s="83" customFormat="1" ht="12.75" customHeight="1">
      <c r="A2015" s="84">
        <v>1814</v>
      </c>
      <c r="B2015" s="33" t="s">
        <v>5380</v>
      </c>
      <c r="C2015" s="113" t="s">
        <v>4403</v>
      </c>
      <c r="D2015" s="114" t="s">
        <v>3841</v>
      </c>
      <c r="E2015" s="28">
        <v>1</v>
      </c>
      <c r="F2015" s="99"/>
      <c r="G2015" s="97">
        <f t="shared" si="43"/>
        <v>0</v>
      </c>
      <c r="H2015" s="161" t="s">
        <v>615</v>
      </c>
    </row>
    <row r="2016" spans="1:8" s="86" customFormat="1" ht="12.75" customHeight="1">
      <c r="A2016" s="84">
        <v>1815</v>
      </c>
      <c r="B2016" s="33" t="s">
        <v>5381</v>
      </c>
      <c r="C2016" s="113" t="s">
        <v>5996</v>
      </c>
      <c r="D2016" s="114" t="s">
        <v>3841</v>
      </c>
      <c r="E2016" s="28">
        <v>1</v>
      </c>
      <c r="F2016" s="99"/>
      <c r="G2016" s="97">
        <f t="shared" si="43"/>
        <v>0</v>
      </c>
      <c r="H2016" s="161" t="s">
        <v>615</v>
      </c>
    </row>
    <row r="2017" spans="1:8" ht="12.75" customHeight="1">
      <c r="A2017" s="84">
        <v>1816</v>
      </c>
      <c r="B2017" s="33" t="s">
        <v>5382</v>
      </c>
      <c r="C2017" s="113" t="s">
        <v>5997</v>
      </c>
      <c r="D2017" s="114" t="s">
        <v>3841</v>
      </c>
      <c r="E2017" s="28">
        <v>1</v>
      </c>
      <c r="F2017" s="99"/>
      <c r="G2017" s="97">
        <f t="shared" si="43"/>
        <v>0</v>
      </c>
      <c r="H2017" s="161" t="s">
        <v>615</v>
      </c>
    </row>
    <row r="2018" spans="1:8" ht="12.75" customHeight="1">
      <c r="A2018" s="84">
        <v>1817</v>
      </c>
      <c r="B2018" s="33" t="s">
        <v>5383</v>
      </c>
      <c r="C2018" s="113" t="s">
        <v>5998</v>
      </c>
      <c r="D2018" s="114" t="s">
        <v>3841</v>
      </c>
      <c r="E2018" s="28">
        <v>1</v>
      </c>
      <c r="F2018" s="99"/>
      <c r="G2018" s="97">
        <f t="shared" si="43"/>
        <v>0</v>
      </c>
      <c r="H2018" s="161" t="s">
        <v>615</v>
      </c>
    </row>
    <row r="2019" spans="1:8" ht="12.75" customHeight="1">
      <c r="A2019" s="84">
        <v>1818</v>
      </c>
      <c r="B2019" s="33" t="s">
        <v>5384</v>
      </c>
      <c r="C2019" s="113" t="s">
        <v>5999</v>
      </c>
      <c r="D2019" s="114" t="s">
        <v>3841</v>
      </c>
      <c r="E2019" s="28">
        <v>1</v>
      </c>
      <c r="F2019" s="99"/>
      <c r="G2019" s="97">
        <f t="shared" si="43"/>
        <v>0</v>
      </c>
      <c r="H2019" s="161" t="s">
        <v>615</v>
      </c>
    </row>
    <row r="2020" spans="1:8" s="87" customFormat="1" ht="12.75" customHeight="1">
      <c r="A2020" s="84">
        <v>1819</v>
      </c>
      <c r="B2020" s="33" t="s">
        <v>5385</v>
      </c>
      <c r="C2020" s="113" t="s">
        <v>6000</v>
      </c>
      <c r="D2020" s="114" t="s">
        <v>3841</v>
      </c>
      <c r="E2020" s="28">
        <v>1</v>
      </c>
      <c r="F2020" s="99"/>
      <c r="G2020" s="97">
        <f t="shared" si="43"/>
        <v>0</v>
      </c>
      <c r="H2020" s="161" t="s">
        <v>615</v>
      </c>
    </row>
    <row r="2021" spans="1:8" ht="12.75" customHeight="1">
      <c r="A2021" s="84">
        <v>1820</v>
      </c>
      <c r="B2021" s="33" t="s">
        <v>5386</v>
      </c>
      <c r="C2021" s="113" t="s">
        <v>6001</v>
      </c>
      <c r="D2021" s="114" t="s">
        <v>3841</v>
      </c>
      <c r="E2021" s="28">
        <v>2</v>
      </c>
      <c r="F2021" s="99"/>
      <c r="G2021" s="97">
        <f t="shared" si="43"/>
        <v>0</v>
      </c>
      <c r="H2021" s="161" t="s">
        <v>615</v>
      </c>
    </row>
    <row r="2022" spans="1:8" s="87" customFormat="1" ht="12.75" customHeight="1">
      <c r="A2022" s="84">
        <v>1821</v>
      </c>
      <c r="B2022" s="33" t="s">
        <v>5387</v>
      </c>
      <c r="C2022" s="113" t="s">
        <v>5193</v>
      </c>
      <c r="D2022" s="114" t="s">
        <v>3841</v>
      </c>
      <c r="E2022" s="28">
        <v>12</v>
      </c>
      <c r="F2022" s="99"/>
      <c r="G2022" s="97">
        <f t="shared" si="43"/>
        <v>0</v>
      </c>
      <c r="H2022" s="161" t="s">
        <v>615</v>
      </c>
    </row>
    <row r="2023" spans="1:8" s="87" customFormat="1" ht="12.75" customHeight="1">
      <c r="A2023" s="84">
        <v>1822</v>
      </c>
      <c r="B2023" s="33" t="s">
        <v>5388</v>
      </c>
      <c r="C2023" s="113" t="s">
        <v>5194</v>
      </c>
      <c r="D2023" s="114" t="s">
        <v>3841</v>
      </c>
      <c r="E2023" s="28">
        <v>1</v>
      </c>
      <c r="F2023" s="99"/>
      <c r="G2023" s="97">
        <f t="shared" si="43"/>
        <v>0</v>
      </c>
      <c r="H2023" s="161" t="s">
        <v>615</v>
      </c>
    </row>
    <row r="2024" spans="1:8" s="87" customFormat="1" ht="12.75" customHeight="1">
      <c r="A2024" s="84">
        <v>1823</v>
      </c>
      <c r="B2024" s="33" t="s">
        <v>5389</v>
      </c>
      <c r="C2024" s="113" t="s">
        <v>5195</v>
      </c>
      <c r="D2024" s="114" t="s">
        <v>3841</v>
      </c>
      <c r="E2024" s="28">
        <v>1</v>
      </c>
      <c r="F2024" s="99"/>
      <c r="G2024" s="97">
        <f t="shared" si="43"/>
        <v>0</v>
      </c>
      <c r="H2024" s="161" t="s">
        <v>615</v>
      </c>
    </row>
    <row r="2025" spans="1:11" s="87" customFormat="1" ht="12.75" customHeight="1">
      <c r="A2025" s="84">
        <v>1824</v>
      </c>
      <c r="B2025" s="33" t="s">
        <v>5390</v>
      </c>
      <c r="C2025" s="113" t="s">
        <v>5195</v>
      </c>
      <c r="D2025" s="114" t="s">
        <v>3841</v>
      </c>
      <c r="E2025" s="28">
        <v>1</v>
      </c>
      <c r="F2025" s="99"/>
      <c r="G2025" s="97">
        <f t="shared" si="43"/>
        <v>0</v>
      </c>
      <c r="H2025" s="161" t="s">
        <v>615</v>
      </c>
      <c r="K2025" s="88"/>
    </row>
    <row r="2026" spans="1:8" s="87" customFormat="1" ht="12.75" customHeight="1">
      <c r="A2026" s="84">
        <v>1825</v>
      </c>
      <c r="B2026" s="33" t="s">
        <v>5391</v>
      </c>
      <c r="C2026" s="113" t="s">
        <v>5195</v>
      </c>
      <c r="D2026" s="114" t="s">
        <v>3841</v>
      </c>
      <c r="E2026" s="28">
        <v>4</v>
      </c>
      <c r="F2026" s="99"/>
      <c r="G2026" s="97">
        <f t="shared" si="43"/>
        <v>0</v>
      </c>
      <c r="H2026" s="161" t="s">
        <v>615</v>
      </c>
    </row>
    <row r="2027" spans="1:8" s="87" customFormat="1" ht="12.75" customHeight="1">
      <c r="A2027" s="84">
        <v>1826</v>
      </c>
      <c r="B2027" s="33" t="s">
        <v>5392</v>
      </c>
      <c r="C2027" s="113" t="s">
        <v>5196</v>
      </c>
      <c r="D2027" s="114" t="s">
        <v>3841</v>
      </c>
      <c r="E2027" s="28">
        <v>1</v>
      </c>
      <c r="F2027" s="99"/>
      <c r="G2027" s="97">
        <f t="shared" si="43"/>
        <v>0</v>
      </c>
      <c r="H2027" s="161" t="s">
        <v>615</v>
      </c>
    </row>
    <row r="2028" spans="1:8" s="87" customFormat="1" ht="12.75" customHeight="1">
      <c r="A2028" s="84">
        <v>1827</v>
      </c>
      <c r="B2028" s="33" t="s">
        <v>5393</v>
      </c>
      <c r="C2028" s="113" t="s">
        <v>5197</v>
      </c>
      <c r="D2028" s="114" t="s">
        <v>3841</v>
      </c>
      <c r="E2028" s="28">
        <v>18</v>
      </c>
      <c r="F2028" s="99"/>
      <c r="G2028" s="97">
        <f t="shared" si="43"/>
        <v>0</v>
      </c>
      <c r="H2028" s="161" t="s">
        <v>615</v>
      </c>
    </row>
    <row r="2029" spans="1:8" s="87" customFormat="1" ht="12.75" customHeight="1">
      <c r="A2029" s="84">
        <v>1828</v>
      </c>
      <c r="B2029" s="33" t="s">
        <v>5394</v>
      </c>
      <c r="C2029" s="113" t="s">
        <v>5198</v>
      </c>
      <c r="D2029" s="114" t="s">
        <v>3841</v>
      </c>
      <c r="E2029" s="28">
        <v>8</v>
      </c>
      <c r="F2029" s="99"/>
      <c r="G2029" s="97">
        <f t="shared" si="43"/>
        <v>0</v>
      </c>
      <c r="H2029" s="161" t="s">
        <v>615</v>
      </c>
    </row>
    <row r="2030" spans="1:8" ht="12.75" customHeight="1">
      <c r="A2030" s="84">
        <v>1829</v>
      </c>
      <c r="B2030" s="33" t="s">
        <v>5395</v>
      </c>
      <c r="C2030" s="113" t="s">
        <v>5199</v>
      </c>
      <c r="D2030" s="114" t="s">
        <v>3841</v>
      </c>
      <c r="E2030" s="28">
        <v>1</v>
      </c>
      <c r="F2030" s="99"/>
      <c r="G2030" s="97">
        <f t="shared" si="43"/>
        <v>0</v>
      </c>
      <c r="H2030" s="161" t="s">
        <v>615</v>
      </c>
    </row>
    <row r="2031" spans="1:8" ht="12.75" customHeight="1">
      <c r="A2031" s="84">
        <v>1830</v>
      </c>
      <c r="B2031" s="33" t="s">
        <v>5396</v>
      </c>
      <c r="C2031" s="113" t="s">
        <v>5200</v>
      </c>
      <c r="D2031" s="114" t="s">
        <v>3841</v>
      </c>
      <c r="E2031" s="28">
        <v>1</v>
      </c>
      <c r="F2031" s="99"/>
      <c r="G2031" s="97">
        <f t="shared" si="43"/>
        <v>0</v>
      </c>
      <c r="H2031" s="161" t="s">
        <v>615</v>
      </c>
    </row>
    <row r="2032" spans="1:8" ht="12.75" customHeight="1">
      <c r="A2032" s="84">
        <v>1831</v>
      </c>
      <c r="B2032" s="33" t="s">
        <v>5397</v>
      </c>
      <c r="C2032" s="113" t="s">
        <v>5201</v>
      </c>
      <c r="D2032" s="114" t="s">
        <v>3841</v>
      </c>
      <c r="E2032" s="28">
        <v>1</v>
      </c>
      <c r="F2032" s="99"/>
      <c r="G2032" s="97">
        <f t="shared" si="43"/>
        <v>0</v>
      </c>
      <c r="H2032" s="161" t="s">
        <v>615</v>
      </c>
    </row>
    <row r="2033" spans="1:8" ht="12.75" customHeight="1">
      <c r="A2033" s="84">
        <v>1832</v>
      </c>
      <c r="B2033" s="33" t="s">
        <v>5398</v>
      </c>
      <c r="C2033" s="113" t="s">
        <v>5202</v>
      </c>
      <c r="D2033" s="114" t="s">
        <v>3841</v>
      </c>
      <c r="E2033" s="28">
        <v>1</v>
      </c>
      <c r="F2033" s="99"/>
      <c r="G2033" s="97">
        <f t="shared" si="43"/>
        <v>0</v>
      </c>
      <c r="H2033" s="161" t="s">
        <v>615</v>
      </c>
    </row>
    <row r="2034" spans="1:8" ht="12.75" customHeight="1">
      <c r="A2034" s="84">
        <v>1833</v>
      </c>
      <c r="B2034" s="33" t="s">
        <v>5399</v>
      </c>
      <c r="C2034" s="113" t="s">
        <v>5203</v>
      </c>
      <c r="D2034" s="114" t="s">
        <v>3841</v>
      </c>
      <c r="E2034" s="28">
        <v>1</v>
      </c>
      <c r="F2034" s="99"/>
      <c r="G2034" s="97">
        <f t="shared" si="43"/>
        <v>0</v>
      </c>
      <c r="H2034" s="161" t="s">
        <v>615</v>
      </c>
    </row>
    <row r="2035" spans="1:8" ht="12.75" customHeight="1">
      <c r="A2035" s="84">
        <v>1834</v>
      </c>
      <c r="B2035" s="33" t="s">
        <v>5400</v>
      </c>
      <c r="C2035" s="113" t="s">
        <v>5204</v>
      </c>
      <c r="D2035" s="114" t="s">
        <v>3841</v>
      </c>
      <c r="E2035" s="28">
        <v>3</v>
      </c>
      <c r="F2035" s="99"/>
      <c r="G2035" s="97">
        <f t="shared" si="43"/>
        <v>0</v>
      </c>
      <c r="H2035" s="161" t="s">
        <v>615</v>
      </c>
    </row>
    <row r="2036" spans="1:8" ht="12.75" customHeight="1">
      <c r="A2036" s="84">
        <v>1835</v>
      </c>
      <c r="B2036" s="33" t="s">
        <v>5401</v>
      </c>
      <c r="C2036" s="113" t="s">
        <v>5205</v>
      </c>
      <c r="D2036" s="114" t="s">
        <v>3841</v>
      </c>
      <c r="E2036" s="28">
        <v>311</v>
      </c>
      <c r="F2036" s="99"/>
      <c r="G2036" s="97">
        <f t="shared" si="43"/>
        <v>0</v>
      </c>
      <c r="H2036" s="161" t="s">
        <v>615</v>
      </c>
    </row>
    <row r="2037" spans="1:8" ht="12.75" customHeight="1">
      <c r="A2037" s="84">
        <v>1836</v>
      </c>
      <c r="B2037" s="33" t="s">
        <v>5402</v>
      </c>
      <c r="C2037" s="113" t="s">
        <v>5205</v>
      </c>
      <c r="D2037" s="114" t="s">
        <v>3841</v>
      </c>
      <c r="E2037" s="28">
        <v>2</v>
      </c>
      <c r="F2037" s="99"/>
      <c r="G2037" s="97">
        <f t="shared" si="43"/>
        <v>0</v>
      </c>
      <c r="H2037" s="161" t="s">
        <v>615</v>
      </c>
    </row>
    <row r="2038" spans="1:8" ht="12.75" customHeight="1">
      <c r="A2038" s="84">
        <v>1837</v>
      </c>
      <c r="B2038" s="33" t="s">
        <v>5403</v>
      </c>
      <c r="C2038" s="113" t="s">
        <v>5206</v>
      </c>
      <c r="D2038" s="114" t="s">
        <v>3841</v>
      </c>
      <c r="E2038" s="28">
        <v>1</v>
      </c>
      <c r="F2038" s="99"/>
      <c r="G2038" s="97">
        <f t="shared" si="43"/>
        <v>0</v>
      </c>
      <c r="H2038" s="161" t="s">
        <v>615</v>
      </c>
    </row>
    <row r="2039" spans="1:8" ht="12.75" customHeight="1">
      <c r="A2039" s="84">
        <v>1838</v>
      </c>
      <c r="B2039" s="33" t="s">
        <v>5404</v>
      </c>
      <c r="C2039" s="113" t="s">
        <v>5207</v>
      </c>
      <c r="D2039" s="114" t="s">
        <v>4413</v>
      </c>
      <c r="E2039" s="28">
        <v>263</v>
      </c>
      <c r="F2039" s="99"/>
      <c r="G2039" s="97">
        <f t="shared" si="43"/>
        <v>0</v>
      </c>
      <c r="H2039" s="161" t="s">
        <v>615</v>
      </c>
    </row>
    <row r="2040" spans="1:8" ht="12.75" customHeight="1">
      <c r="A2040" s="84">
        <v>1839</v>
      </c>
      <c r="B2040" s="33" t="s">
        <v>5405</v>
      </c>
      <c r="C2040" s="113" t="s">
        <v>5208</v>
      </c>
      <c r="D2040" s="114" t="s">
        <v>3841</v>
      </c>
      <c r="E2040" s="28">
        <v>3</v>
      </c>
      <c r="F2040" s="99"/>
      <c r="G2040" s="97">
        <f t="shared" si="43"/>
        <v>0</v>
      </c>
      <c r="H2040" s="161" t="s">
        <v>615</v>
      </c>
    </row>
    <row r="2041" spans="1:8" ht="12.75" customHeight="1">
      <c r="A2041" s="84">
        <v>1840</v>
      </c>
      <c r="B2041" s="33" t="s">
        <v>5406</v>
      </c>
      <c r="C2041" s="113" t="s">
        <v>5209</v>
      </c>
      <c r="D2041" s="114" t="s">
        <v>3841</v>
      </c>
      <c r="E2041" s="28">
        <v>3</v>
      </c>
      <c r="F2041" s="99"/>
      <c r="G2041" s="97">
        <f t="shared" si="43"/>
        <v>0</v>
      </c>
      <c r="H2041" s="161" t="s">
        <v>615</v>
      </c>
    </row>
    <row r="2042" spans="1:8" ht="12.75" customHeight="1">
      <c r="A2042" s="84">
        <v>1841</v>
      </c>
      <c r="B2042" s="33" t="s">
        <v>5407</v>
      </c>
      <c r="C2042" s="113" t="s">
        <v>5210</v>
      </c>
      <c r="D2042" s="114" t="s">
        <v>3841</v>
      </c>
      <c r="E2042" s="28">
        <v>9</v>
      </c>
      <c r="F2042" s="99"/>
      <c r="G2042" s="97">
        <f t="shared" si="43"/>
        <v>0</v>
      </c>
      <c r="H2042" s="161" t="s">
        <v>615</v>
      </c>
    </row>
    <row r="2043" spans="1:8" ht="12.75" customHeight="1">
      <c r="A2043" s="84">
        <v>1842</v>
      </c>
      <c r="B2043" s="33" t="s">
        <v>5408</v>
      </c>
      <c r="C2043" s="113" t="s">
        <v>5211</v>
      </c>
      <c r="D2043" s="114" t="s">
        <v>3841</v>
      </c>
      <c r="E2043" s="28">
        <v>55</v>
      </c>
      <c r="F2043" s="99"/>
      <c r="G2043" s="97">
        <f t="shared" si="43"/>
        <v>0</v>
      </c>
      <c r="H2043" s="161" t="s">
        <v>615</v>
      </c>
    </row>
    <row r="2044" spans="1:8" ht="12.75" customHeight="1">
      <c r="A2044" s="84">
        <v>1843</v>
      </c>
      <c r="B2044" s="33" t="s">
        <v>5409</v>
      </c>
      <c r="C2044" s="113" t="s">
        <v>5212</v>
      </c>
      <c r="D2044" s="114" t="s">
        <v>3841</v>
      </c>
      <c r="E2044" s="28">
        <v>38</v>
      </c>
      <c r="F2044" s="99"/>
      <c r="G2044" s="97">
        <f t="shared" si="43"/>
        <v>0</v>
      </c>
      <c r="H2044" s="161" t="s">
        <v>615</v>
      </c>
    </row>
    <row r="2045" spans="1:8" ht="12.75" customHeight="1">
      <c r="A2045" s="84">
        <v>1844</v>
      </c>
      <c r="B2045" s="33" t="s">
        <v>5410</v>
      </c>
      <c r="C2045" s="113" t="s">
        <v>5213</v>
      </c>
      <c r="D2045" s="114" t="s">
        <v>3841</v>
      </c>
      <c r="E2045" s="28">
        <v>12</v>
      </c>
      <c r="F2045" s="99"/>
      <c r="G2045" s="97">
        <f t="shared" si="43"/>
        <v>0</v>
      </c>
      <c r="H2045" s="161" t="s">
        <v>615</v>
      </c>
    </row>
    <row r="2046" spans="1:8" ht="12.75" customHeight="1">
      <c r="A2046" s="84">
        <v>1845</v>
      </c>
      <c r="B2046" s="33" t="s">
        <v>5411</v>
      </c>
      <c r="C2046" s="113" t="s">
        <v>5214</v>
      </c>
      <c r="D2046" s="114" t="s">
        <v>3841</v>
      </c>
      <c r="E2046" s="28">
        <v>5</v>
      </c>
      <c r="F2046" s="99"/>
      <c r="G2046" s="97">
        <f t="shared" si="43"/>
        <v>0</v>
      </c>
      <c r="H2046" s="161" t="s">
        <v>615</v>
      </c>
    </row>
    <row r="2047" spans="1:8" ht="12.75" customHeight="1">
      <c r="A2047" s="84">
        <v>1846</v>
      </c>
      <c r="B2047" s="33" t="s">
        <v>5412</v>
      </c>
      <c r="C2047" s="113" t="s">
        <v>5215</v>
      </c>
      <c r="D2047" s="114" t="s">
        <v>4592</v>
      </c>
      <c r="E2047" s="28">
        <v>300</v>
      </c>
      <c r="F2047" s="99"/>
      <c r="G2047" s="97">
        <f t="shared" si="43"/>
        <v>0</v>
      </c>
      <c r="H2047" s="161" t="s">
        <v>615</v>
      </c>
    </row>
    <row r="2048" spans="1:8" ht="12.75" customHeight="1">
      <c r="A2048" s="84">
        <v>1847</v>
      </c>
      <c r="B2048" s="33" t="s">
        <v>5413</v>
      </c>
      <c r="C2048" s="113" t="s">
        <v>5216</v>
      </c>
      <c r="D2048" s="114" t="s">
        <v>4592</v>
      </c>
      <c r="E2048" s="28">
        <v>200</v>
      </c>
      <c r="F2048" s="99"/>
      <c r="G2048" s="97">
        <f t="shared" si="43"/>
        <v>0</v>
      </c>
      <c r="H2048" s="161" t="s">
        <v>615</v>
      </c>
    </row>
    <row r="2049" spans="1:8" ht="12.75" customHeight="1">
      <c r="A2049" s="84">
        <v>1848</v>
      </c>
      <c r="B2049" s="33" t="s">
        <v>5414</v>
      </c>
      <c r="C2049" s="113" t="s">
        <v>5217</v>
      </c>
      <c r="D2049" s="114" t="s">
        <v>4592</v>
      </c>
      <c r="E2049" s="28">
        <v>200</v>
      </c>
      <c r="F2049" s="99"/>
      <c r="G2049" s="97">
        <f t="shared" si="43"/>
        <v>0</v>
      </c>
      <c r="H2049" s="161" t="s">
        <v>615</v>
      </c>
    </row>
    <row r="2050" spans="1:8" ht="12.75" customHeight="1">
      <c r="A2050" s="84">
        <v>1849</v>
      </c>
      <c r="B2050" s="33" t="s">
        <v>5415</v>
      </c>
      <c r="C2050" s="113" t="s">
        <v>5218</v>
      </c>
      <c r="D2050" s="114" t="s">
        <v>4592</v>
      </c>
      <c r="E2050" s="28">
        <v>600</v>
      </c>
      <c r="F2050" s="99"/>
      <c r="G2050" s="97">
        <f t="shared" si="43"/>
        <v>0</v>
      </c>
      <c r="H2050" s="161" t="s">
        <v>615</v>
      </c>
    </row>
    <row r="2051" spans="1:8" ht="12.75" customHeight="1">
      <c r="A2051" s="84">
        <v>1850</v>
      </c>
      <c r="B2051" s="33" t="s">
        <v>5416</v>
      </c>
      <c r="C2051" s="113" t="s">
        <v>5219</v>
      </c>
      <c r="D2051" s="114" t="s">
        <v>4592</v>
      </c>
      <c r="E2051" s="28">
        <v>1200</v>
      </c>
      <c r="F2051" s="99"/>
      <c r="G2051" s="97">
        <f t="shared" si="43"/>
        <v>0</v>
      </c>
      <c r="H2051" s="161" t="s">
        <v>615</v>
      </c>
    </row>
    <row r="2052" spans="1:8" ht="12.75" customHeight="1">
      <c r="A2052" s="84">
        <v>1851</v>
      </c>
      <c r="B2052" s="33" t="s">
        <v>5417</v>
      </c>
      <c r="C2052" s="113" t="s">
        <v>5220</v>
      </c>
      <c r="D2052" s="114" t="s">
        <v>3841</v>
      </c>
      <c r="E2052" s="28">
        <v>120</v>
      </c>
      <c r="F2052" s="99"/>
      <c r="G2052" s="97">
        <f t="shared" si="43"/>
        <v>0</v>
      </c>
      <c r="H2052" s="161" t="s">
        <v>615</v>
      </c>
    </row>
    <row r="2053" spans="1:8" ht="12.75" customHeight="1">
      <c r="A2053" s="84">
        <v>1852</v>
      </c>
      <c r="B2053" s="33" t="s">
        <v>5418</v>
      </c>
      <c r="C2053" s="113" t="s">
        <v>5221</v>
      </c>
      <c r="D2053" s="114" t="s">
        <v>3841</v>
      </c>
      <c r="E2053" s="28">
        <v>140</v>
      </c>
      <c r="F2053" s="99"/>
      <c r="G2053" s="97">
        <f t="shared" si="43"/>
        <v>0</v>
      </c>
      <c r="H2053" s="161" t="s">
        <v>615</v>
      </c>
    </row>
    <row r="2054" spans="1:8" ht="12.75" customHeight="1">
      <c r="A2054" s="84">
        <v>1853</v>
      </c>
      <c r="B2054" s="33" t="s">
        <v>5419</v>
      </c>
      <c r="C2054" s="113" t="s">
        <v>5222</v>
      </c>
      <c r="D2054" s="114" t="s">
        <v>3841</v>
      </c>
      <c r="E2054" s="28">
        <v>30</v>
      </c>
      <c r="F2054" s="99"/>
      <c r="G2054" s="97">
        <f t="shared" si="43"/>
        <v>0</v>
      </c>
      <c r="H2054" s="161" t="s">
        <v>615</v>
      </c>
    </row>
    <row r="2055" spans="1:8" ht="12">
      <c r="A2055" s="84">
        <v>1854</v>
      </c>
      <c r="B2055" s="33" t="s">
        <v>5420</v>
      </c>
      <c r="C2055" s="113" t="s">
        <v>5223</v>
      </c>
      <c r="D2055" s="114" t="s">
        <v>3841</v>
      </c>
      <c r="E2055" s="28">
        <v>12</v>
      </c>
      <c r="F2055" s="99"/>
      <c r="G2055" s="97">
        <f aca="true" t="shared" si="44" ref="G2055:G2061">SUM(E2055*F2055)</f>
        <v>0</v>
      </c>
      <c r="H2055" s="161" t="s">
        <v>615</v>
      </c>
    </row>
    <row r="2056" spans="1:8" ht="12">
      <c r="A2056" s="84">
        <v>1855</v>
      </c>
      <c r="B2056" s="33" t="s">
        <v>5421</v>
      </c>
      <c r="C2056" s="113" t="s">
        <v>5224</v>
      </c>
      <c r="D2056" s="114" t="s">
        <v>3841</v>
      </c>
      <c r="E2056" s="28">
        <v>10</v>
      </c>
      <c r="F2056" s="99"/>
      <c r="G2056" s="97">
        <f t="shared" si="44"/>
        <v>0</v>
      </c>
      <c r="H2056" s="161" t="s">
        <v>615</v>
      </c>
    </row>
    <row r="2057" spans="1:8" ht="12">
      <c r="A2057" s="84">
        <v>1856</v>
      </c>
      <c r="B2057" s="33" t="s">
        <v>5422</v>
      </c>
      <c r="C2057" s="113" t="s">
        <v>5225</v>
      </c>
      <c r="D2057" s="114" t="s">
        <v>3841</v>
      </c>
      <c r="E2057" s="28">
        <v>8</v>
      </c>
      <c r="F2057" s="99"/>
      <c r="G2057" s="97">
        <f t="shared" si="44"/>
        <v>0</v>
      </c>
      <c r="H2057" s="161" t="s">
        <v>615</v>
      </c>
    </row>
    <row r="2058" spans="1:8" ht="12">
      <c r="A2058" s="84">
        <v>1857</v>
      </c>
      <c r="B2058" s="33" t="s">
        <v>5423</v>
      </c>
      <c r="C2058" s="113" t="s">
        <v>5226</v>
      </c>
      <c r="D2058" s="114" t="s">
        <v>3841</v>
      </c>
      <c r="E2058" s="28">
        <v>4</v>
      </c>
      <c r="F2058" s="99"/>
      <c r="G2058" s="97">
        <f t="shared" si="44"/>
        <v>0</v>
      </c>
      <c r="H2058" s="161" t="s">
        <v>615</v>
      </c>
    </row>
    <row r="2059" spans="1:8" ht="24">
      <c r="A2059" s="84">
        <v>1858</v>
      </c>
      <c r="B2059" s="33" t="s">
        <v>5424</v>
      </c>
      <c r="C2059" s="113" t="s">
        <v>5227</v>
      </c>
      <c r="D2059" s="114" t="s">
        <v>5467</v>
      </c>
      <c r="E2059" s="28">
        <v>1</v>
      </c>
      <c r="F2059" s="99"/>
      <c r="G2059" s="97">
        <f t="shared" si="44"/>
        <v>0</v>
      </c>
      <c r="H2059" s="161" t="s">
        <v>615</v>
      </c>
    </row>
    <row r="2060" spans="1:8" ht="12">
      <c r="A2060" s="84">
        <v>1859</v>
      </c>
      <c r="B2060" s="33" t="s">
        <v>5425</v>
      </c>
      <c r="C2060" s="113" t="s">
        <v>5228</v>
      </c>
      <c r="D2060" s="114" t="s">
        <v>5467</v>
      </c>
      <c r="E2060" s="28">
        <v>1</v>
      </c>
      <c r="F2060" s="99"/>
      <c r="G2060" s="97">
        <f t="shared" si="44"/>
        <v>0</v>
      </c>
      <c r="H2060" s="161" t="s">
        <v>615</v>
      </c>
    </row>
    <row r="2061" spans="1:8" ht="12">
      <c r="A2061" s="101">
        <v>1860</v>
      </c>
      <c r="B2061" s="33" t="s">
        <v>5426</v>
      </c>
      <c r="C2061" s="113" t="s">
        <v>5229</v>
      </c>
      <c r="D2061" s="114" t="s">
        <v>5467</v>
      </c>
      <c r="E2061" s="28">
        <v>1</v>
      </c>
      <c r="F2061" s="99"/>
      <c r="G2061" s="97">
        <f t="shared" si="44"/>
        <v>0</v>
      </c>
      <c r="H2061" s="161" t="s">
        <v>615</v>
      </c>
    </row>
    <row r="2062" spans="1:8" ht="12">
      <c r="A2062" s="59"/>
      <c r="B2062" s="60"/>
      <c r="C2062" s="176" t="s">
        <v>5232</v>
      </c>
      <c r="D2062" s="176"/>
      <c r="E2062" s="176"/>
      <c r="F2062" s="176"/>
      <c r="G2062" s="61">
        <f>SUM(G1351:G2061)</f>
        <v>0</v>
      </c>
      <c r="H2062" s="165"/>
    </row>
    <row r="2063" spans="1:8" ht="12">
      <c r="A2063" s="59"/>
      <c r="B2063" s="60"/>
      <c r="C2063" s="64"/>
      <c r="D2063" s="64"/>
      <c r="E2063" s="64"/>
      <c r="F2063" s="64"/>
      <c r="G2063" s="64"/>
      <c r="H2063" s="165"/>
    </row>
    <row r="2064" spans="1:8" ht="12">
      <c r="A2064" s="48"/>
      <c r="B2064" s="1" t="s">
        <v>5427</v>
      </c>
      <c r="C2064" s="115" t="s">
        <v>5233</v>
      </c>
      <c r="D2064" s="116"/>
      <c r="E2064" s="35"/>
      <c r="F2064" s="24"/>
      <c r="G2064" s="16"/>
      <c r="H2064" s="160"/>
    </row>
    <row r="2065" spans="1:8" ht="12">
      <c r="A2065" s="66"/>
      <c r="B2065" s="5" t="s">
        <v>5428</v>
      </c>
      <c r="C2065" s="117" t="s">
        <v>5234</v>
      </c>
      <c r="D2065" s="116"/>
      <c r="E2065" s="35"/>
      <c r="F2065" s="24"/>
      <c r="G2065" s="16"/>
      <c r="H2065" s="160"/>
    </row>
    <row r="2066" spans="1:8" ht="12">
      <c r="A2066" s="66"/>
      <c r="B2066" s="5" t="s">
        <v>5429</v>
      </c>
      <c r="C2066" s="117" t="s">
        <v>5235</v>
      </c>
      <c r="D2066" s="116"/>
      <c r="E2066" s="35"/>
      <c r="F2066" s="24"/>
      <c r="G2066" s="16"/>
      <c r="H2066" s="160"/>
    </row>
    <row r="2067" spans="1:8" ht="24">
      <c r="A2067" s="66">
        <v>1861</v>
      </c>
      <c r="B2067" s="5" t="s">
        <v>5430</v>
      </c>
      <c r="C2067" s="117" t="s">
        <v>5236</v>
      </c>
      <c r="D2067" s="116" t="s">
        <v>3841</v>
      </c>
      <c r="E2067" s="2">
        <v>1</v>
      </c>
      <c r="F2067" s="99"/>
      <c r="G2067" s="97">
        <f aca="true" t="shared" si="45" ref="G2067:G2072">SUM(E2067*F2067)</f>
        <v>0</v>
      </c>
      <c r="H2067" s="160" t="s">
        <v>627</v>
      </c>
    </row>
    <row r="2068" spans="1:8" ht="24">
      <c r="A2068" s="66">
        <v>1862</v>
      </c>
      <c r="B2068" s="5" t="s">
        <v>5431</v>
      </c>
      <c r="C2068" s="117" t="s">
        <v>5237</v>
      </c>
      <c r="D2068" s="116" t="s">
        <v>3841</v>
      </c>
      <c r="E2068" s="2">
        <v>1</v>
      </c>
      <c r="F2068" s="99"/>
      <c r="G2068" s="97">
        <f t="shared" si="45"/>
        <v>0</v>
      </c>
      <c r="H2068" s="160" t="s">
        <v>627</v>
      </c>
    </row>
    <row r="2069" spans="1:8" ht="24">
      <c r="A2069" s="66">
        <v>1863</v>
      </c>
      <c r="B2069" s="5" t="s">
        <v>5432</v>
      </c>
      <c r="C2069" s="117" t="s">
        <v>5238</v>
      </c>
      <c r="D2069" s="116" t="s">
        <v>3841</v>
      </c>
      <c r="E2069" s="2">
        <v>1</v>
      </c>
      <c r="F2069" s="99"/>
      <c r="G2069" s="97">
        <f t="shared" si="45"/>
        <v>0</v>
      </c>
      <c r="H2069" s="160" t="s">
        <v>627</v>
      </c>
    </row>
    <row r="2070" spans="1:8" ht="24">
      <c r="A2070" s="66">
        <v>1864</v>
      </c>
      <c r="B2070" s="5" t="s">
        <v>5433</v>
      </c>
      <c r="C2070" s="117" t="s">
        <v>5239</v>
      </c>
      <c r="D2070" s="116" t="s">
        <v>3841</v>
      </c>
      <c r="E2070" s="2">
        <v>1</v>
      </c>
      <c r="F2070" s="99"/>
      <c r="G2070" s="97">
        <f t="shared" si="45"/>
        <v>0</v>
      </c>
      <c r="H2070" s="160" t="s">
        <v>627</v>
      </c>
    </row>
    <row r="2071" spans="1:8" ht="24">
      <c r="A2071" s="48">
        <v>1865</v>
      </c>
      <c r="B2071" s="5" t="s">
        <v>5434</v>
      </c>
      <c r="C2071" s="117" t="s">
        <v>5240</v>
      </c>
      <c r="D2071" s="116" t="s">
        <v>3841</v>
      </c>
      <c r="E2071" s="2">
        <v>1</v>
      </c>
      <c r="F2071" s="99"/>
      <c r="G2071" s="97">
        <f t="shared" si="45"/>
        <v>0</v>
      </c>
      <c r="H2071" s="160" t="s">
        <v>627</v>
      </c>
    </row>
    <row r="2072" spans="1:8" ht="24">
      <c r="A2072" s="101">
        <v>1866</v>
      </c>
      <c r="B2072" s="36" t="s">
        <v>5435</v>
      </c>
      <c r="C2072" s="118" t="s">
        <v>5241</v>
      </c>
      <c r="D2072" s="119" t="s">
        <v>3841</v>
      </c>
      <c r="E2072" s="2">
        <v>1</v>
      </c>
      <c r="F2072" s="99"/>
      <c r="G2072" s="97">
        <f t="shared" si="45"/>
        <v>0</v>
      </c>
      <c r="H2072" s="160" t="s">
        <v>627</v>
      </c>
    </row>
    <row r="2073" spans="1:8" ht="12">
      <c r="A2073" s="59"/>
      <c r="B2073" s="60"/>
      <c r="C2073" s="176" t="s">
        <v>5242</v>
      </c>
      <c r="D2073" s="176"/>
      <c r="E2073" s="176"/>
      <c r="F2073" s="176"/>
      <c r="G2073" s="61">
        <f>SUM(G2067:G2072)</f>
        <v>0</v>
      </c>
      <c r="H2073" s="162">
        <f>SUM(G2067:G2072)</f>
        <v>0</v>
      </c>
    </row>
    <row r="2074" spans="1:8" ht="33.75" customHeight="1">
      <c r="A2074" s="59"/>
      <c r="B2074" s="60"/>
      <c r="C2074" s="172" t="s">
        <v>5447</v>
      </c>
      <c r="D2074" s="172"/>
      <c r="E2074" s="172"/>
      <c r="F2074" s="172"/>
      <c r="G2074" s="89">
        <f>SUM(G2073+G2062+G1347+G718+G703+G603+G574+G508+G453+G365+G234+G32)</f>
        <v>0</v>
      </c>
      <c r="H2074" s="165"/>
    </row>
    <row r="2075" spans="1:8" ht="12">
      <c r="A2075" s="59"/>
      <c r="B2075" s="60"/>
      <c r="C2075" s="64"/>
      <c r="D2075" s="64"/>
      <c r="E2075" s="64"/>
      <c r="F2075" s="64"/>
      <c r="G2075" s="64"/>
      <c r="H2075" s="160"/>
    </row>
    <row r="2076" spans="1:8" ht="12">
      <c r="A2076" s="59"/>
      <c r="B2076" s="60"/>
      <c r="C2076" s="64"/>
      <c r="D2076" s="64"/>
      <c r="E2076" s="64"/>
      <c r="F2076" s="64"/>
      <c r="G2076" s="64"/>
      <c r="H2076" s="160"/>
    </row>
    <row r="2077" spans="1:8" ht="12">
      <c r="A2077" s="59"/>
      <c r="B2077" s="60"/>
      <c r="C2077" s="90" t="s">
        <v>5446</v>
      </c>
      <c r="D2077" s="64"/>
      <c r="E2077" s="64"/>
      <c r="F2077" s="64"/>
      <c r="G2077" s="64"/>
      <c r="H2077" s="160"/>
    </row>
    <row r="2078" spans="1:8" ht="12">
      <c r="A2078" s="59"/>
      <c r="B2078" s="60"/>
      <c r="C2078" s="64"/>
      <c r="D2078" s="64"/>
      <c r="E2078" s="64"/>
      <c r="F2078" s="64"/>
      <c r="G2078" s="64"/>
      <c r="H2078" s="160"/>
    </row>
    <row r="2079" spans="1:8" ht="12">
      <c r="A2079" s="59"/>
      <c r="B2079" s="60"/>
      <c r="C2079" s="64"/>
      <c r="D2079" s="64"/>
      <c r="E2079" s="64"/>
      <c r="F2079" s="64"/>
      <c r="G2079" s="64"/>
      <c r="H2079" s="160"/>
    </row>
    <row r="2080" spans="1:8" ht="12">
      <c r="A2080" s="48"/>
      <c r="B2080" s="1" t="s">
        <v>4415</v>
      </c>
      <c r="C2080" s="115" t="s">
        <v>5243</v>
      </c>
      <c r="D2080" s="120"/>
      <c r="E2080" s="2"/>
      <c r="F2080" s="3"/>
      <c r="G2080" s="4"/>
      <c r="H2080" s="160"/>
    </row>
    <row r="2081" spans="1:8" ht="12">
      <c r="A2081" s="48"/>
      <c r="B2081" s="5" t="s">
        <v>4416</v>
      </c>
      <c r="C2081" s="117" t="s">
        <v>5244</v>
      </c>
      <c r="D2081" s="116"/>
      <c r="E2081" s="2"/>
      <c r="F2081" s="3"/>
      <c r="G2081" s="4"/>
      <c r="H2081" s="160"/>
    </row>
    <row r="2082" spans="1:8" ht="12">
      <c r="A2082" s="48"/>
      <c r="B2082" s="5" t="s">
        <v>4417</v>
      </c>
      <c r="C2082" s="117" t="s">
        <v>5245</v>
      </c>
      <c r="D2082" s="116"/>
      <c r="E2082" s="2"/>
      <c r="F2082" s="6"/>
      <c r="G2082" s="7"/>
      <c r="H2082" s="160"/>
    </row>
    <row r="2083" spans="1:8" ht="12">
      <c r="A2083" s="48">
        <v>1867</v>
      </c>
      <c r="B2083" s="5" t="s">
        <v>4418</v>
      </c>
      <c r="C2083" s="117" t="s">
        <v>5246</v>
      </c>
      <c r="D2083" s="116" t="s">
        <v>5247</v>
      </c>
      <c r="E2083" s="2">
        <v>3700</v>
      </c>
      <c r="F2083" s="6">
        <v>1.21</v>
      </c>
      <c r="G2083" s="8">
        <v>4477</v>
      </c>
      <c r="H2083" s="160" t="s">
        <v>618</v>
      </c>
    </row>
    <row r="2084" spans="1:8" ht="12">
      <c r="A2084" s="48">
        <v>1868</v>
      </c>
      <c r="B2084" s="5" t="s">
        <v>4419</v>
      </c>
      <c r="C2084" s="117" t="s">
        <v>5248</v>
      </c>
      <c r="D2084" s="116" t="s">
        <v>4413</v>
      </c>
      <c r="E2084" s="2">
        <v>95</v>
      </c>
      <c r="F2084" s="6">
        <v>5.87</v>
      </c>
      <c r="G2084" s="8">
        <v>557.65</v>
      </c>
      <c r="H2084" s="160" t="s">
        <v>618</v>
      </c>
    </row>
    <row r="2085" spans="1:8" ht="12">
      <c r="A2085" s="48">
        <v>1869</v>
      </c>
      <c r="B2085" s="5" t="s">
        <v>4420</v>
      </c>
      <c r="C2085" s="117" t="s">
        <v>5248</v>
      </c>
      <c r="D2085" s="116" t="s">
        <v>5247</v>
      </c>
      <c r="E2085" s="2">
        <v>3420</v>
      </c>
      <c r="F2085" s="6">
        <v>0.35</v>
      </c>
      <c r="G2085" s="8">
        <v>1197</v>
      </c>
      <c r="H2085" s="160" t="s">
        <v>618</v>
      </c>
    </row>
    <row r="2086" spans="1:8" ht="12">
      <c r="A2086" s="48">
        <v>1870</v>
      </c>
      <c r="B2086" s="5" t="s">
        <v>4421</v>
      </c>
      <c r="C2086" s="117" t="s">
        <v>5249</v>
      </c>
      <c r="D2086" s="116" t="s">
        <v>3841</v>
      </c>
      <c r="E2086" s="2">
        <v>5</v>
      </c>
      <c r="F2086" s="6">
        <v>386.43</v>
      </c>
      <c r="G2086" s="8">
        <v>1932.15</v>
      </c>
      <c r="H2086" s="160" t="s">
        <v>618</v>
      </c>
    </row>
    <row r="2087" spans="1:8" ht="12">
      <c r="A2087" s="48">
        <v>1871</v>
      </c>
      <c r="B2087" s="5" t="s">
        <v>4422</v>
      </c>
      <c r="C2087" s="117" t="s">
        <v>5249</v>
      </c>
      <c r="D2087" s="116" t="s">
        <v>5247</v>
      </c>
      <c r="E2087" s="2">
        <v>5325</v>
      </c>
      <c r="F2087" s="6">
        <v>3.72</v>
      </c>
      <c r="G2087" s="8">
        <v>19809</v>
      </c>
      <c r="H2087" s="160" t="s">
        <v>618</v>
      </c>
    </row>
    <row r="2088" spans="1:8" ht="12">
      <c r="A2088" s="48">
        <v>1872</v>
      </c>
      <c r="B2088" s="5" t="s">
        <v>4423</v>
      </c>
      <c r="C2088" s="117" t="s">
        <v>5250</v>
      </c>
      <c r="D2088" s="116" t="s">
        <v>3841</v>
      </c>
      <c r="E2088" s="2">
        <v>4</v>
      </c>
      <c r="F2088" s="6">
        <v>239.68</v>
      </c>
      <c r="G2088" s="8">
        <v>958.72</v>
      </c>
      <c r="H2088" s="160" t="s">
        <v>618</v>
      </c>
    </row>
    <row r="2089" spans="1:8" ht="12">
      <c r="A2089" s="48">
        <v>1873</v>
      </c>
      <c r="B2089" s="5" t="s">
        <v>4424</v>
      </c>
      <c r="C2089" s="117" t="s">
        <v>5250</v>
      </c>
      <c r="D2089" s="116" t="s">
        <v>5247</v>
      </c>
      <c r="E2089" s="2">
        <v>4260</v>
      </c>
      <c r="F2089" s="6">
        <v>3.62</v>
      </c>
      <c r="G2089" s="8">
        <v>15421.2</v>
      </c>
      <c r="H2089" s="160" t="s">
        <v>618</v>
      </c>
    </row>
    <row r="2090" spans="1:8" ht="24">
      <c r="A2090" s="48">
        <v>1874</v>
      </c>
      <c r="B2090" s="5" t="s">
        <v>4425</v>
      </c>
      <c r="C2090" s="117" t="s">
        <v>5251</v>
      </c>
      <c r="D2090" s="116" t="s">
        <v>5467</v>
      </c>
      <c r="E2090" s="2">
        <v>1</v>
      </c>
      <c r="F2090" s="6">
        <v>335553.84</v>
      </c>
      <c r="G2090" s="8">
        <v>335553.84</v>
      </c>
      <c r="H2090" s="160" t="s">
        <v>618</v>
      </c>
    </row>
    <row r="2091" spans="1:8" ht="12">
      <c r="A2091" s="48">
        <v>1875</v>
      </c>
      <c r="B2091" s="5" t="s">
        <v>4426</v>
      </c>
      <c r="C2091" s="117" t="s">
        <v>5252</v>
      </c>
      <c r="D2091" s="116" t="s">
        <v>5467</v>
      </c>
      <c r="E2091" s="2">
        <v>1</v>
      </c>
      <c r="F2091" s="6">
        <v>29700</v>
      </c>
      <c r="G2091" s="8">
        <v>29700</v>
      </c>
      <c r="H2091" s="160" t="s">
        <v>618</v>
      </c>
    </row>
    <row r="2092" spans="1:8" ht="12">
      <c r="A2092" s="48">
        <v>1876</v>
      </c>
      <c r="B2092" s="5" t="s">
        <v>4427</v>
      </c>
      <c r="C2092" s="117" t="s">
        <v>5253</v>
      </c>
      <c r="D2092" s="116" t="s">
        <v>5467</v>
      </c>
      <c r="E2092" s="2">
        <v>1</v>
      </c>
      <c r="F2092" s="6">
        <v>13538.3</v>
      </c>
      <c r="G2092" s="8">
        <v>13538.3</v>
      </c>
      <c r="H2092" s="160" t="s">
        <v>618</v>
      </c>
    </row>
    <row r="2093" spans="1:8" ht="12">
      <c r="A2093" s="48">
        <v>1877</v>
      </c>
      <c r="B2093" s="5" t="s">
        <v>4428</v>
      </c>
      <c r="C2093" s="117" t="s">
        <v>5254</v>
      </c>
      <c r="D2093" s="116" t="s">
        <v>5467</v>
      </c>
      <c r="E2093" s="2">
        <v>1</v>
      </c>
      <c r="F2093" s="6">
        <v>13857.98</v>
      </c>
      <c r="G2093" s="8">
        <v>13857.98</v>
      </c>
      <c r="H2093" s="160" t="s">
        <v>618</v>
      </c>
    </row>
    <row r="2094" spans="1:8" ht="12">
      <c r="A2094" s="48">
        <v>1878</v>
      </c>
      <c r="B2094" s="5" t="s">
        <v>4429</v>
      </c>
      <c r="C2094" s="117" t="s">
        <v>5255</v>
      </c>
      <c r="D2094" s="116" t="s">
        <v>4412</v>
      </c>
      <c r="E2094" s="2">
        <v>300</v>
      </c>
      <c r="F2094" s="6">
        <v>13.2</v>
      </c>
      <c r="G2094" s="8">
        <v>3960</v>
      </c>
      <c r="H2094" s="160" t="s">
        <v>618</v>
      </c>
    </row>
    <row r="2095" spans="1:8" ht="12">
      <c r="A2095" s="48">
        <v>1879</v>
      </c>
      <c r="B2095" s="5" t="s">
        <v>4430</v>
      </c>
      <c r="C2095" s="117" t="s">
        <v>5256</v>
      </c>
      <c r="D2095" s="116" t="s">
        <v>4412</v>
      </c>
      <c r="E2095" s="2">
        <v>24</v>
      </c>
      <c r="F2095" s="6">
        <v>30.59</v>
      </c>
      <c r="G2095" s="8">
        <v>734.16</v>
      </c>
      <c r="H2095" s="160" t="s">
        <v>618</v>
      </c>
    </row>
    <row r="2096" spans="1:8" ht="12">
      <c r="A2096" s="101">
        <v>1880</v>
      </c>
      <c r="B2096" s="5" t="s">
        <v>4431</v>
      </c>
      <c r="C2096" s="117" t="s">
        <v>4069</v>
      </c>
      <c r="D2096" s="116" t="s">
        <v>4413</v>
      </c>
      <c r="E2096" s="2">
        <v>1050</v>
      </c>
      <c r="F2096" s="6">
        <v>8.25</v>
      </c>
      <c r="G2096" s="8">
        <v>8662.5</v>
      </c>
      <c r="H2096" s="160" t="s">
        <v>618</v>
      </c>
    </row>
    <row r="2097" spans="1:8" ht="36">
      <c r="A2097" s="48"/>
      <c r="B2097" s="5" t="s">
        <v>4432</v>
      </c>
      <c r="C2097" s="117" t="s">
        <v>5257</v>
      </c>
      <c r="D2097" s="116"/>
      <c r="E2097" s="2"/>
      <c r="F2097" s="6"/>
      <c r="G2097" s="8"/>
      <c r="H2097" s="160"/>
    </row>
    <row r="2098" spans="1:8" ht="12">
      <c r="A2098" s="48">
        <v>1881</v>
      </c>
      <c r="B2098" s="5" t="s">
        <v>4433</v>
      </c>
      <c r="C2098" s="117" t="s">
        <v>5258</v>
      </c>
      <c r="D2098" s="116" t="s">
        <v>5467</v>
      </c>
      <c r="E2098" s="2">
        <v>1</v>
      </c>
      <c r="F2098" s="6">
        <v>41993.25</v>
      </c>
      <c r="G2098" s="8">
        <v>41993.25</v>
      </c>
      <c r="H2098" s="160" t="s">
        <v>618</v>
      </c>
    </row>
    <row r="2099" spans="1:8" ht="12">
      <c r="A2099" s="48">
        <v>1882</v>
      </c>
      <c r="B2099" s="5" t="s">
        <v>4434</v>
      </c>
      <c r="C2099" s="117" t="s">
        <v>5259</v>
      </c>
      <c r="D2099" s="116" t="s">
        <v>5467</v>
      </c>
      <c r="E2099" s="2">
        <v>1</v>
      </c>
      <c r="F2099" s="6">
        <v>6020.95</v>
      </c>
      <c r="G2099" s="8">
        <v>6020.95</v>
      </c>
      <c r="H2099" s="160" t="s">
        <v>618</v>
      </c>
    </row>
    <row r="2100" spans="1:8" ht="36">
      <c r="A2100" s="48"/>
      <c r="B2100" s="5" t="s">
        <v>4435</v>
      </c>
      <c r="C2100" s="117" t="s">
        <v>5260</v>
      </c>
      <c r="D2100" s="116"/>
      <c r="E2100" s="2"/>
      <c r="F2100" s="6"/>
      <c r="G2100" s="8"/>
      <c r="H2100" s="160"/>
    </row>
    <row r="2101" spans="1:8" ht="12">
      <c r="A2101" s="48">
        <v>1883</v>
      </c>
      <c r="B2101" s="5" t="s">
        <v>4436</v>
      </c>
      <c r="C2101" s="117" t="s">
        <v>5261</v>
      </c>
      <c r="D2101" s="116" t="s">
        <v>5467</v>
      </c>
      <c r="E2101" s="2">
        <v>1</v>
      </c>
      <c r="F2101" s="6">
        <v>905.18</v>
      </c>
      <c r="G2101" s="8">
        <v>905.18</v>
      </c>
      <c r="H2101" s="160" t="s">
        <v>618</v>
      </c>
    </row>
    <row r="2102" spans="1:8" ht="12">
      <c r="A2102" s="48"/>
      <c r="B2102" s="5" t="s">
        <v>4437</v>
      </c>
      <c r="C2102" s="117" t="s">
        <v>5262</v>
      </c>
      <c r="D2102" s="116"/>
      <c r="E2102" s="2"/>
      <c r="F2102" s="6"/>
      <c r="G2102" s="8"/>
      <c r="H2102" s="160"/>
    </row>
    <row r="2103" spans="1:8" ht="12">
      <c r="A2103" s="48">
        <v>1884</v>
      </c>
      <c r="B2103" s="5" t="s">
        <v>4438</v>
      </c>
      <c r="C2103" s="117" t="s">
        <v>5263</v>
      </c>
      <c r="D2103" s="116" t="s">
        <v>5467</v>
      </c>
      <c r="E2103" s="2">
        <v>1</v>
      </c>
      <c r="F2103" s="6">
        <v>1250</v>
      </c>
      <c r="G2103" s="8">
        <v>1250</v>
      </c>
      <c r="H2103" s="160" t="s">
        <v>618</v>
      </c>
    </row>
    <row r="2104" spans="1:8" ht="12">
      <c r="A2104" s="48">
        <v>1885</v>
      </c>
      <c r="B2104" s="5" t="s">
        <v>4439</v>
      </c>
      <c r="C2104" s="117" t="s">
        <v>5264</v>
      </c>
      <c r="D2104" s="116" t="s">
        <v>5247</v>
      </c>
      <c r="E2104" s="2">
        <v>74</v>
      </c>
      <c r="F2104" s="6">
        <v>3.9</v>
      </c>
      <c r="G2104" s="8">
        <v>288.6</v>
      </c>
      <c r="H2104" s="160" t="s">
        <v>618</v>
      </c>
    </row>
    <row r="2105" spans="1:8" ht="24">
      <c r="A2105" s="48">
        <v>1886</v>
      </c>
      <c r="B2105" s="5" t="s">
        <v>4440</v>
      </c>
      <c r="C2105" s="117" t="s">
        <v>5265</v>
      </c>
      <c r="D2105" s="116" t="s">
        <v>3841</v>
      </c>
      <c r="E2105" s="2">
        <v>2</v>
      </c>
      <c r="F2105" s="6">
        <v>72</v>
      </c>
      <c r="G2105" s="8">
        <v>144</v>
      </c>
      <c r="H2105" s="160" t="s">
        <v>618</v>
      </c>
    </row>
    <row r="2106" spans="1:8" ht="12">
      <c r="A2106" s="48">
        <v>1887</v>
      </c>
      <c r="B2106" s="5" t="s">
        <v>4441</v>
      </c>
      <c r="C2106" s="117" t="s">
        <v>5266</v>
      </c>
      <c r="D2106" s="116" t="s">
        <v>3841</v>
      </c>
      <c r="E2106" s="2">
        <v>1</v>
      </c>
      <c r="F2106" s="6">
        <v>12</v>
      </c>
      <c r="G2106" s="8">
        <v>12</v>
      </c>
      <c r="H2106" s="160" t="s">
        <v>618</v>
      </c>
    </row>
    <row r="2107" spans="1:8" ht="24">
      <c r="A2107" s="48">
        <v>1888</v>
      </c>
      <c r="B2107" s="5" t="s">
        <v>4442</v>
      </c>
      <c r="C2107" s="117" t="s">
        <v>5267</v>
      </c>
      <c r="D2107" s="116" t="s">
        <v>5247</v>
      </c>
      <c r="E2107" s="2">
        <v>37</v>
      </c>
      <c r="F2107" s="6">
        <v>4.23</v>
      </c>
      <c r="G2107" s="8">
        <v>156.51</v>
      </c>
      <c r="H2107" s="160" t="s">
        <v>618</v>
      </c>
    </row>
    <row r="2108" spans="1:8" ht="24">
      <c r="A2108" s="48">
        <v>1889</v>
      </c>
      <c r="B2108" s="5" t="s">
        <v>4443</v>
      </c>
      <c r="C2108" s="117" t="s">
        <v>5268</v>
      </c>
      <c r="D2108" s="116" t="s">
        <v>5247</v>
      </c>
      <c r="E2108" s="2">
        <v>880</v>
      </c>
      <c r="F2108" s="6">
        <v>1.05</v>
      </c>
      <c r="G2108" s="8">
        <v>924</v>
      </c>
      <c r="H2108" s="160" t="s">
        <v>618</v>
      </c>
    </row>
    <row r="2109" spans="1:8" ht="12">
      <c r="A2109" s="48">
        <v>1890</v>
      </c>
      <c r="B2109" s="5" t="s">
        <v>4444</v>
      </c>
      <c r="C2109" s="117" t="s">
        <v>5269</v>
      </c>
      <c r="D2109" s="116" t="s">
        <v>5467</v>
      </c>
      <c r="E2109" s="2">
        <v>1</v>
      </c>
      <c r="F2109" s="6">
        <v>7636</v>
      </c>
      <c r="G2109" s="8">
        <v>7636</v>
      </c>
      <c r="H2109" s="160" t="s">
        <v>618</v>
      </c>
    </row>
    <row r="2110" spans="1:8" ht="12">
      <c r="A2110" s="48">
        <v>1891</v>
      </c>
      <c r="B2110" s="5" t="s">
        <v>4445</v>
      </c>
      <c r="C2110" s="117" t="s">
        <v>5270</v>
      </c>
      <c r="D2110" s="116" t="s">
        <v>5467</v>
      </c>
      <c r="E2110" s="2">
        <v>1</v>
      </c>
      <c r="F2110" s="6">
        <v>8080</v>
      </c>
      <c r="G2110" s="8">
        <v>8080</v>
      </c>
      <c r="H2110" s="160" t="s">
        <v>618</v>
      </c>
    </row>
    <row r="2111" spans="1:8" ht="12">
      <c r="A2111" s="48">
        <v>1892</v>
      </c>
      <c r="B2111" s="5" t="s">
        <v>4446</v>
      </c>
      <c r="C2111" s="117" t="s">
        <v>5271</v>
      </c>
      <c r="D2111" s="116" t="s">
        <v>5247</v>
      </c>
      <c r="E2111" s="2">
        <v>74</v>
      </c>
      <c r="F2111" s="6">
        <v>6.67</v>
      </c>
      <c r="G2111" s="8">
        <v>493.58</v>
      </c>
      <c r="H2111" s="160" t="s">
        <v>618</v>
      </c>
    </row>
    <row r="2112" spans="1:8" ht="12">
      <c r="A2112" s="101">
        <v>1893</v>
      </c>
      <c r="B2112" s="5" t="s">
        <v>4447</v>
      </c>
      <c r="C2112" s="117" t="s">
        <v>5271</v>
      </c>
      <c r="D2112" s="116" t="s">
        <v>5247</v>
      </c>
      <c r="E2112" s="2">
        <v>1924</v>
      </c>
      <c r="F2112" s="6">
        <v>6.67</v>
      </c>
      <c r="G2112" s="8">
        <v>12833.08</v>
      </c>
      <c r="H2112" s="160" t="s">
        <v>618</v>
      </c>
    </row>
    <row r="2113" spans="1:8" ht="24">
      <c r="A2113" s="48"/>
      <c r="B2113" s="5" t="s">
        <v>4448</v>
      </c>
      <c r="C2113" s="117" t="s">
        <v>5272</v>
      </c>
      <c r="D2113" s="116"/>
      <c r="E2113" s="2"/>
      <c r="F2113" s="6"/>
      <c r="G2113" s="8"/>
      <c r="H2113" s="160"/>
    </row>
    <row r="2114" spans="1:8" ht="12">
      <c r="A2114" s="48">
        <v>1894</v>
      </c>
      <c r="B2114" s="5" t="s">
        <v>4449</v>
      </c>
      <c r="C2114" s="117" t="s">
        <v>5273</v>
      </c>
      <c r="D2114" s="116" t="s">
        <v>5467</v>
      </c>
      <c r="E2114" s="2">
        <v>1</v>
      </c>
      <c r="F2114" s="6">
        <v>12187.35</v>
      </c>
      <c r="G2114" s="8">
        <v>12187.35</v>
      </c>
      <c r="H2114" s="160" t="s">
        <v>618</v>
      </c>
    </row>
    <row r="2115" spans="1:8" ht="12">
      <c r="A2115" s="48">
        <v>1895</v>
      </c>
      <c r="B2115" s="5" t="s">
        <v>4450</v>
      </c>
      <c r="C2115" s="117" t="s">
        <v>5274</v>
      </c>
      <c r="D2115" s="116" t="s">
        <v>5467</v>
      </c>
      <c r="E2115" s="2">
        <v>1</v>
      </c>
      <c r="F2115" s="6">
        <v>2193.73</v>
      </c>
      <c r="G2115" s="8">
        <v>2193.73</v>
      </c>
      <c r="H2115" s="160" t="s">
        <v>618</v>
      </c>
    </row>
    <row r="2116" spans="1:8" ht="12">
      <c r="A2116" s="48">
        <v>1896</v>
      </c>
      <c r="B2116" s="5" t="s">
        <v>4451</v>
      </c>
      <c r="C2116" s="117" t="s">
        <v>5275</v>
      </c>
      <c r="D2116" s="116" t="s">
        <v>5467</v>
      </c>
      <c r="E2116" s="2">
        <v>1</v>
      </c>
      <c r="F2116" s="6">
        <v>26622.76</v>
      </c>
      <c r="G2116" s="8">
        <v>26622.76</v>
      </c>
      <c r="H2116" s="160" t="s">
        <v>618</v>
      </c>
    </row>
    <row r="2117" spans="1:8" ht="12">
      <c r="A2117" s="48"/>
      <c r="B2117" s="5" t="s">
        <v>4452</v>
      </c>
      <c r="C2117" s="117" t="s">
        <v>5276</v>
      </c>
      <c r="D2117" s="116"/>
      <c r="E2117" s="2"/>
      <c r="F2117" s="6"/>
      <c r="G2117" s="8"/>
      <c r="H2117" s="160"/>
    </row>
    <row r="2118" spans="1:8" ht="24">
      <c r="A2118" s="48">
        <v>1897</v>
      </c>
      <c r="B2118" s="5" t="s">
        <v>4453</v>
      </c>
      <c r="C2118" s="117" t="s">
        <v>5277</v>
      </c>
      <c r="D2118" s="116" t="s">
        <v>5467</v>
      </c>
      <c r="E2118" s="2">
        <v>1</v>
      </c>
      <c r="F2118" s="6">
        <v>1173.96</v>
      </c>
      <c r="G2118" s="8">
        <v>1173.96</v>
      </c>
      <c r="H2118" s="160" t="s">
        <v>618</v>
      </c>
    </row>
    <row r="2119" spans="1:8" ht="12">
      <c r="A2119" s="48">
        <v>1898</v>
      </c>
      <c r="B2119" s="5" t="s">
        <v>4454</v>
      </c>
      <c r="C2119" s="117" t="s">
        <v>5278</v>
      </c>
      <c r="D2119" s="116" t="s">
        <v>5247</v>
      </c>
      <c r="E2119" s="2">
        <v>157</v>
      </c>
      <c r="F2119" s="6">
        <v>10</v>
      </c>
      <c r="G2119" s="8">
        <v>1570</v>
      </c>
      <c r="H2119" s="160" t="s">
        <v>618</v>
      </c>
    </row>
    <row r="2120" spans="1:8" ht="12">
      <c r="A2120" s="48">
        <v>1899</v>
      </c>
      <c r="B2120" s="5" t="s">
        <v>4455</v>
      </c>
      <c r="C2120" s="117" t="s">
        <v>5279</v>
      </c>
      <c r="D2120" s="116" t="s">
        <v>5247</v>
      </c>
      <c r="E2120" s="2">
        <v>37</v>
      </c>
      <c r="F2120" s="6">
        <v>10</v>
      </c>
      <c r="G2120" s="8">
        <v>370</v>
      </c>
      <c r="H2120" s="160" t="s">
        <v>618</v>
      </c>
    </row>
    <row r="2121" spans="1:8" ht="12">
      <c r="A2121" s="48">
        <v>1900</v>
      </c>
      <c r="B2121" s="5" t="s">
        <v>4456</v>
      </c>
      <c r="C2121" s="117" t="s">
        <v>5471</v>
      </c>
      <c r="D2121" s="116" t="s">
        <v>5467</v>
      </c>
      <c r="E2121" s="2">
        <v>1</v>
      </c>
      <c r="F2121" s="6">
        <v>1000</v>
      </c>
      <c r="G2121" s="8">
        <v>1000</v>
      </c>
      <c r="H2121" s="160" t="s">
        <v>618</v>
      </c>
    </row>
    <row r="2122" spans="1:8" ht="12">
      <c r="A2122" s="48">
        <v>1901</v>
      </c>
      <c r="B2122" s="5" t="s">
        <v>4457</v>
      </c>
      <c r="C2122" s="117" t="s">
        <v>5472</v>
      </c>
      <c r="D2122" s="116" t="s">
        <v>5467</v>
      </c>
      <c r="E2122" s="2">
        <v>1</v>
      </c>
      <c r="F2122" s="6">
        <v>800</v>
      </c>
      <c r="G2122" s="8">
        <v>800</v>
      </c>
      <c r="H2122" s="160" t="s">
        <v>618</v>
      </c>
    </row>
    <row r="2123" spans="1:8" ht="12">
      <c r="A2123" s="101">
        <v>1902</v>
      </c>
      <c r="B2123" s="5" t="s">
        <v>4458</v>
      </c>
      <c r="C2123" s="117" t="s">
        <v>5473</v>
      </c>
      <c r="D2123" s="116" t="s">
        <v>5467</v>
      </c>
      <c r="E2123" s="2">
        <v>1</v>
      </c>
      <c r="F2123" s="6">
        <v>500</v>
      </c>
      <c r="G2123" s="8">
        <v>500</v>
      </c>
      <c r="H2123" s="160" t="s">
        <v>618</v>
      </c>
    </row>
    <row r="2124" spans="1:8" ht="12">
      <c r="A2124" s="48"/>
      <c r="B2124" s="5" t="s">
        <v>4459</v>
      </c>
      <c r="C2124" s="117" t="s">
        <v>5474</v>
      </c>
      <c r="D2124" s="116"/>
      <c r="E2124" s="2"/>
      <c r="F2124" s="6"/>
      <c r="G2124" s="8"/>
      <c r="H2124" s="159"/>
    </row>
    <row r="2125" spans="1:8" ht="12">
      <c r="A2125" s="48">
        <v>1903</v>
      </c>
      <c r="B2125" s="5" t="s">
        <v>4460</v>
      </c>
      <c r="C2125" s="117" t="s">
        <v>5475</v>
      </c>
      <c r="D2125" s="116" t="s">
        <v>5467</v>
      </c>
      <c r="E2125" s="2">
        <v>1</v>
      </c>
      <c r="F2125" s="6">
        <v>18000</v>
      </c>
      <c r="G2125" s="8">
        <v>18000</v>
      </c>
      <c r="H2125" s="160" t="s">
        <v>618</v>
      </c>
    </row>
    <row r="2126" spans="1:8" ht="36" customHeight="1">
      <c r="A2126" s="59"/>
      <c r="B2126" s="60"/>
      <c r="C2126" s="177" t="s">
        <v>5449</v>
      </c>
      <c r="D2126" s="177"/>
      <c r="E2126" s="177"/>
      <c r="F2126" s="177"/>
      <c r="G2126" s="37">
        <f>SUM(G2080:G2125)</f>
        <v>595514.45</v>
      </c>
      <c r="H2126" s="168"/>
    </row>
    <row r="2127" spans="1:8" ht="36" customHeight="1">
      <c r="A2127" s="87"/>
      <c r="B2127" s="87"/>
      <c r="C2127" s="178" t="s">
        <v>5450</v>
      </c>
      <c r="D2127" s="179"/>
      <c r="E2127" s="179"/>
      <c r="F2127" s="179"/>
      <c r="G2127" s="180"/>
      <c r="H2127" s="169"/>
    </row>
    <row r="2129" spans="1:8" ht="36" customHeight="1">
      <c r="A2129" s="87"/>
      <c r="B2129" s="87"/>
      <c r="C2129" s="173" t="s">
        <v>5451</v>
      </c>
      <c r="D2129" s="174"/>
      <c r="E2129" s="174"/>
      <c r="F2129" s="175"/>
      <c r="G2129" s="91">
        <f>SUM(G2074)</f>
        <v>0</v>
      </c>
      <c r="H2129" s="169"/>
    </row>
    <row r="2130" spans="1:8" ht="36" customHeight="1">
      <c r="A2130" s="87"/>
      <c r="B2130" s="87"/>
      <c r="C2130" s="173" t="s">
        <v>5452</v>
      </c>
      <c r="D2130" s="174"/>
      <c r="E2130" s="174"/>
      <c r="F2130" s="175"/>
      <c r="G2130" s="103">
        <v>0</v>
      </c>
      <c r="H2130" s="169"/>
    </row>
    <row r="2131" spans="1:8" ht="36" customHeight="1">
      <c r="A2131" s="87"/>
      <c r="B2131" s="87"/>
      <c r="C2131" s="173" t="s">
        <v>5453</v>
      </c>
      <c r="D2131" s="174"/>
      <c r="E2131" s="174"/>
      <c r="F2131" s="175"/>
      <c r="G2131" s="91">
        <f>SUM(G2129:G2130)</f>
        <v>0</v>
      </c>
      <c r="H2131" s="169"/>
    </row>
    <row r="2132" spans="1:8" ht="36" customHeight="1">
      <c r="A2132" s="87"/>
      <c r="B2132" s="87"/>
      <c r="C2132" s="173" t="s">
        <v>5454</v>
      </c>
      <c r="D2132" s="174"/>
      <c r="E2132" s="174"/>
      <c r="F2132" s="175"/>
      <c r="G2132" s="91">
        <v>17358645.59</v>
      </c>
      <c r="H2132" s="169"/>
    </row>
    <row r="2133" spans="1:8" ht="36" customHeight="1">
      <c r="A2133" s="87"/>
      <c r="B2133" s="87"/>
      <c r="C2133" s="173" t="s">
        <v>5455</v>
      </c>
      <c r="D2133" s="174"/>
      <c r="E2133" s="174"/>
      <c r="F2133" s="175"/>
      <c r="G2133" s="92">
        <f>1-(G2131/G2132)</f>
        <v>1</v>
      </c>
      <c r="H2133" s="169"/>
    </row>
    <row r="2134" spans="1:8" ht="36" customHeight="1">
      <c r="A2134" s="87"/>
      <c r="B2134" s="87"/>
      <c r="C2134" s="93" t="s">
        <v>5456</v>
      </c>
      <c r="D2134" s="94"/>
      <c r="E2134" s="94"/>
      <c r="F2134" s="94"/>
      <c r="G2134" s="95"/>
      <c r="H2134" s="169"/>
    </row>
    <row r="2135" spans="1:8" ht="36" customHeight="1">
      <c r="A2135" s="87"/>
      <c r="B2135" s="87"/>
      <c r="C2135" s="173" t="s">
        <v>5457</v>
      </c>
      <c r="D2135" s="174"/>
      <c r="E2135" s="174"/>
      <c r="F2135" s="175"/>
      <c r="G2135" s="91">
        <f>G2126</f>
        <v>595514.45</v>
      </c>
      <c r="H2135" s="169"/>
    </row>
    <row r="2136" spans="1:8" ht="36" customHeight="1">
      <c r="A2136" s="87"/>
      <c r="B2136" s="87"/>
      <c r="C2136" s="187" t="s">
        <v>5458</v>
      </c>
      <c r="D2136" s="188"/>
      <c r="E2136" s="188"/>
      <c r="F2136" s="189"/>
      <c r="G2136" s="96">
        <f>SUM(G2074,G2126)</f>
        <v>595514.45</v>
      </c>
      <c r="H2136" s="169"/>
    </row>
    <row r="2139" ht="12">
      <c r="C2139" s="44" t="s">
        <v>5459</v>
      </c>
    </row>
    <row r="2141" spans="3:7" ht="24" customHeight="1">
      <c r="C2141" s="170" t="s">
        <v>5460</v>
      </c>
      <c r="D2141" s="170"/>
      <c r="E2141" s="170"/>
      <c r="F2141" s="170"/>
      <c r="G2141" s="170"/>
    </row>
    <row r="2142" spans="3:7" ht="12">
      <c r="C2142" s="104"/>
      <c r="D2142" s="104"/>
      <c r="E2142" s="104"/>
      <c r="F2142" s="104"/>
      <c r="G2142" s="104"/>
    </row>
    <row r="2143" spans="3:7" ht="24" customHeight="1">
      <c r="C2143" s="170" t="s">
        <v>5461</v>
      </c>
      <c r="D2143" s="170"/>
      <c r="E2143" s="170"/>
      <c r="F2143" s="170"/>
      <c r="G2143" s="170"/>
    </row>
    <row r="2144" spans="3:7" ht="12">
      <c r="C2144" s="104"/>
      <c r="D2144" s="104"/>
      <c r="E2144" s="104"/>
      <c r="F2144" s="104"/>
      <c r="G2144" s="104"/>
    </row>
    <row r="2145" spans="3:7" ht="24" customHeight="1">
      <c r="C2145" s="170" t="s">
        <v>5462</v>
      </c>
      <c r="D2145" s="170"/>
      <c r="E2145" s="170"/>
      <c r="F2145" s="170"/>
      <c r="G2145" s="170"/>
    </row>
    <row r="2146" spans="3:7" ht="12">
      <c r="C2146" s="104"/>
      <c r="D2146" s="104"/>
      <c r="E2146" s="104"/>
      <c r="F2146" s="104"/>
      <c r="G2146" s="104"/>
    </row>
    <row r="2147" spans="3:7" ht="24" customHeight="1">
      <c r="C2147" s="170" t="s">
        <v>5462</v>
      </c>
      <c r="D2147" s="170"/>
      <c r="E2147" s="170"/>
      <c r="F2147" s="170"/>
      <c r="G2147" s="170"/>
    </row>
    <row r="2148" spans="3:7" ht="12">
      <c r="C2148" s="104"/>
      <c r="D2148" s="104"/>
      <c r="E2148" s="104"/>
      <c r="F2148" s="104"/>
      <c r="G2148" s="104"/>
    </row>
    <row r="2149" spans="3:7" ht="24" customHeight="1">
      <c r="C2149" s="170" t="s">
        <v>5462</v>
      </c>
      <c r="D2149" s="170"/>
      <c r="E2149" s="170"/>
      <c r="F2149" s="170"/>
      <c r="G2149" s="170"/>
    </row>
    <row r="2150" spans="3:7" ht="12">
      <c r="C2150" s="104"/>
      <c r="D2150" s="104"/>
      <c r="E2150" s="104"/>
      <c r="F2150" s="104"/>
      <c r="G2150" s="104"/>
    </row>
    <row r="2151" spans="3:7" ht="24" customHeight="1">
      <c r="C2151" s="170" t="s">
        <v>5462</v>
      </c>
      <c r="D2151" s="170"/>
      <c r="E2151" s="170"/>
      <c r="F2151" s="170"/>
      <c r="G2151" s="170"/>
    </row>
    <row r="2152" spans="3:7" ht="12">
      <c r="C2152" s="104"/>
      <c r="D2152" s="104"/>
      <c r="E2152" s="104"/>
      <c r="F2152" s="104"/>
      <c r="G2152" s="104"/>
    </row>
    <row r="2153" spans="3:7" ht="24" customHeight="1">
      <c r="C2153" s="170" t="s">
        <v>5462</v>
      </c>
      <c r="D2153" s="170"/>
      <c r="E2153" s="170"/>
      <c r="F2153" s="170"/>
      <c r="G2153" s="170"/>
    </row>
    <row r="2156" spans="3:7" ht="12">
      <c r="C2156" s="171"/>
      <c r="D2156" s="171"/>
      <c r="E2156" s="171"/>
      <c r="F2156" s="171"/>
      <c r="G2156" s="171"/>
    </row>
  </sheetData>
  <sheetProtection/>
  <mergeCells count="59">
    <mergeCell ref="C2141:G2141"/>
    <mergeCell ref="C32:F32"/>
    <mergeCell ref="C47:F47"/>
    <mergeCell ref="C56:F56"/>
    <mergeCell ref="C136:F136"/>
    <mergeCell ref="C157:F157"/>
    <mergeCell ref="C164:F164"/>
    <mergeCell ref="C234:F234"/>
    <mergeCell ref="C247:F247"/>
    <mergeCell ref="C273:F273"/>
    <mergeCell ref="A1:G1"/>
    <mergeCell ref="A3:G3"/>
    <mergeCell ref="C2136:F2136"/>
    <mergeCell ref="C282:F282"/>
    <mergeCell ref="C364:F364"/>
    <mergeCell ref="C365:F365"/>
    <mergeCell ref="C496:F496"/>
    <mergeCell ref="C181:F181"/>
    <mergeCell ref="C187:F187"/>
    <mergeCell ref="C197:F197"/>
    <mergeCell ref="C453:F453"/>
    <mergeCell ref="C222:F222"/>
    <mergeCell ref="C233:F233"/>
    <mergeCell ref="C574:F574"/>
    <mergeCell ref="C602:F602"/>
    <mergeCell ref="C507:F507"/>
    <mergeCell ref="C508:F508"/>
    <mergeCell ref="C517:F517"/>
    <mergeCell ref="C573:F573"/>
    <mergeCell ref="C588:F588"/>
    <mergeCell ref="C597:F597"/>
    <mergeCell ref="C664:F664"/>
    <mergeCell ref="C702:F702"/>
    <mergeCell ref="C703:F703"/>
    <mergeCell ref="C603:F603"/>
    <mergeCell ref="C623:F623"/>
    <mergeCell ref="C643:F643"/>
    <mergeCell ref="C649:F649"/>
    <mergeCell ref="C655:F655"/>
    <mergeCell ref="C718:F718"/>
    <mergeCell ref="C1347:F1347"/>
    <mergeCell ref="C2149:G2149"/>
    <mergeCell ref="C2062:F2062"/>
    <mergeCell ref="C2126:F2126"/>
    <mergeCell ref="C2127:G2127"/>
    <mergeCell ref="C2073:F2073"/>
    <mergeCell ref="C2143:G2143"/>
    <mergeCell ref="C2145:G2145"/>
    <mergeCell ref="C2129:F2129"/>
    <mergeCell ref="C2151:G2151"/>
    <mergeCell ref="C2153:G2153"/>
    <mergeCell ref="C2156:G2156"/>
    <mergeCell ref="C2074:F2074"/>
    <mergeCell ref="C2132:F2132"/>
    <mergeCell ref="C2133:F2133"/>
    <mergeCell ref="C2135:F2135"/>
    <mergeCell ref="C2147:G2147"/>
    <mergeCell ref="C2130:F2130"/>
    <mergeCell ref="C2131:F2131"/>
  </mergeCells>
  <printOptions/>
  <pageMargins left="0.59" right="0.59" top="0.59" bottom="0.59" header="0.51" footer="0.31"/>
  <pageSetup fitToHeight="2" horizontalDpi="600" verticalDpi="600" orientation="portrait" paperSize="9" scale="67"/>
  <rowBreaks count="1" manualBreakCount="1">
    <brk id="212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159"/>
  <sheetViews>
    <sheetView showZeros="0" zoomScale="125" zoomScaleNormal="125" workbookViewId="0" topLeftCell="A197">
      <selection activeCell="J2109" sqref="J2109"/>
    </sheetView>
  </sheetViews>
  <sheetFormatPr defaultColWidth="11.421875" defaultRowHeight="12.75"/>
  <cols>
    <col min="1" max="1" width="4.8515625" style="40" customWidth="1"/>
    <col min="2" max="2" width="13.28125" style="40" customWidth="1"/>
    <col min="3" max="3" width="42.8515625" style="40" customWidth="1"/>
    <col min="4" max="7" width="13.28125" style="40" customWidth="1"/>
    <col min="8" max="8" width="11.421875" style="166" customWidth="1"/>
    <col min="9" max="16384" width="11.421875" style="40" customWidth="1"/>
  </cols>
  <sheetData>
    <row r="1" spans="1:7" ht="60" customHeight="1">
      <c r="A1" s="181" t="s">
        <v>614</v>
      </c>
      <c r="B1" s="182"/>
      <c r="C1" s="182"/>
      <c r="D1" s="182"/>
      <c r="E1" s="182"/>
      <c r="F1" s="182"/>
      <c r="G1" s="183"/>
    </row>
    <row r="3" spans="1:7" ht="36" customHeight="1">
      <c r="A3" s="184" t="s">
        <v>3763</v>
      </c>
      <c r="B3" s="185"/>
      <c r="C3" s="185"/>
      <c r="D3" s="185"/>
      <c r="E3" s="185"/>
      <c r="F3" s="185"/>
      <c r="G3" s="186"/>
    </row>
    <row r="5" spans="1:8" s="44" customFormat="1" ht="25.5" customHeight="1">
      <c r="A5" s="41" t="s">
        <v>3764</v>
      </c>
      <c r="B5" s="42"/>
      <c r="C5" s="43" t="s">
        <v>5436</v>
      </c>
      <c r="H5" s="167"/>
    </row>
    <row r="7" spans="1:8" s="47" customFormat="1" ht="36">
      <c r="A7" s="45" t="s">
        <v>3765</v>
      </c>
      <c r="B7" s="45" t="s">
        <v>3766</v>
      </c>
      <c r="C7" s="46" t="s">
        <v>3767</v>
      </c>
      <c r="D7" s="46" t="s">
        <v>3768</v>
      </c>
      <c r="E7" s="46" t="s">
        <v>3769</v>
      </c>
      <c r="F7" s="46" t="s">
        <v>3770</v>
      </c>
      <c r="G7" s="46" t="s">
        <v>3771</v>
      </c>
      <c r="H7" s="159"/>
    </row>
    <row r="8" spans="1:8" s="52" customFormat="1" ht="12">
      <c r="A8" s="48"/>
      <c r="B8" s="1" t="s">
        <v>4484</v>
      </c>
      <c r="C8" s="121" t="s">
        <v>3772</v>
      </c>
      <c r="D8" s="122"/>
      <c r="E8" s="49"/>
      <c r="F8" s="50"/>
      <c r="G8" s="51"/>
      <c r="H8" s="160"/>
    </row>
    <row r="9" spans="1:8" s="52" customFormat="1" ht="12">
      <c r="A9" s="48"/>
      <c r="B9" s="53" t="s">
        <v>4483</v>
      </c>
      <c r="C9" s="123" t="s">
        <v>3773</v>
      </c>
      <c r="D9" s="54"/>
      <c r="E9" s="55"/>
      <c r="F9" s="56"/>
      <c r="G9" s="57"/>
      <c r="H9" s="160"/>
    </row>
    <row r="10" spans="1:8" s="52" customFormat="1" ht="12">
      <c r="A10" s="48"/>
      <c r="B10" s="53" t="s">
        <v>4461</v>
      </c>
      <c r="C10" s="123" t="s">
        <v>3774</v>
      </c>
      <c r="D10" s="54"/>
      <c r="E10" s="55"/>
      <c r="F10" s="56"/>
      <c r="G10" s="57"/>
      <c r="H10" s="160"/>
    </row>
    <row r="11" spans="1:8" s="52" customFormat="1" ht="12">
      <c r="A11" s="48">
        <v>1</v>
      </c>
      <c r="B11" s="53" t="s">
        <v>4462</v>
      </c>
      <c r="C11" s="123" t="s">
        <v>3775</v>
      </c>
      <c r="D11" s="54" t="s">
        <v>3776</v>
      </c>
      <c r="E11" s="55">
        <v>1</v>
      </c>
      <c r="F11" s="99">
        <v>0</v>
      </c>
      <c r="G11" s="97">
        <f>SUM(E11*F11)</f>
        <v>0</v>
      </c>
      <c r="H11" s="160" t="s">
        <v>618</v>
      </c>
    </row>
    <row r="12" spans="1:8" s="52" customFormat="1" ht="12">
      <c r="A12" s="48">
        <v>2</v>
      </c>
      <c r="B12" s="53" t="s">
        <v>4463</v>
      </c>
      <c r="C12" s="123" t="s">
        <v>3775</v>
      </c>
      <c r="D12" s="54" t="s">
        <v>3769</v>
      </c>
      <c r="E12" s="55">
        <v>1065</v>
      </c>
      <c r="F12" s="99">
        <v>0</v>
      </c>
      <c r="G12" s="97">
        <f aca="true" t="shared" si="0" ref="G12:G31">SUM(E12*F12)</f>
        <v>0</v>
      </c>
      <c r="H12" s="160" t="s">
        <v>618</v>
      </c>
    </row>
    <row r="13" spans="1:8" s="52" customFormat="1" ht="12">
      <c r="A13" s="48">
        <v>3</v>
      </c>
      <c r="B13" s="53" t="s">
        <v>4464</v>
      </c>
      <c r="C13" s="123" t="s">
        <v>3777</v>
      </c>
      <c r="D13" s="54" t="s">
        <v>3776</v>
      </c>
      <c r="E13" s="55">
        <v>1</v>
      </c>
      <c r="F13" s="99">
        <v>0</v>
      </c>
      <c r="G13" s="97">
        <f t="shared" si="0"/>
        <v>0</v>
      </c>
      <c r="H13" s="160" t="s">
        <v>618</v>
      </c>
    </row>
    <row r="14" spans="1:8" s="52" customFormat="1" ht="12">
      <c r="A14" s="48">
        <v>4</v>
      </c>
      <c r="B14" s="53" t="s">
        <v>4465</v>
      </c>
      <c r="C14" s="123" t="s">
        <v>3777</v>
      </c>
      <c r="D14" s="54" t="s">
        <v>3769</v>
      </c>
      <c r="E14" s="55">
        <v>1065</v>
      </c>
      <c r="F14" s="99">
        <v>0</v>
      </c>
      <c r="G14" s="97">
        <f t="shared" si="0"/>
        <v>0</v>
      </c>
      <c r="H14" s="160" t="s">
        <v>618</v>
      </c>
    </row>
    <row r="15" spans="1:8" s="52" customFormat="1" ht="12">
      <c r="A15" s="48"/>
      <c r="B15" s="53" t="s">
        <v>4466</v>
      </c>
      <c r="C15" s="123" t="s">
        <v>3778</v>
      </c>
      <c r="D15" s="54"/>
      <c r="E15" s="55"/>
      <c r="F15" s="56"/>
      <c r="G15" s="97"/>
      <c r="H15" s="160"/>
    </row>
    <row r="16" spans="1:8" s="52" customFormat="1" ht="24">
      <c r="A16" s="48">
        <v>5</v>
      </c>
      <c r="B16" s="53" t="s">
        <v>4467</v>
      </c>
      <c r="C16" s="123" t="s">
        <v>3779</v>
      </c>
      <c r="D16" s="54" t="s">
        <v>4412</v>
      </c>
      <c r="E16" s="55">
        <v>10</v>
      </c>
      <c r="F16" s="99">
        <v>0</v>
      </c>
      <c r="G16" s="97">
        <f t="shared" si="0"/>
        <v>0</v>
      </c>
      <c r="H16" s="160" t="s">
        <v>618</v>
      </c>
    </row>
    <row r="17" spans="1:8" s="52" customFormat="1" ht="12">
      <c r="A17" s="48"/>
      <c r="B17" s="53" t="s">
        <v>4468</v>
      </c>
      <c r="C17" s="123" t="s">
        <v>3780</v>
      </c>
      <c r="D17" s="54"/>
      <c r="E17" s="55"/>
      <c r="F17" s="56"/>
      <c r="G17" s="97"/>
      <c r="H17" s="160"/>
    </row>
    <row r="18" spans="1:8" s="52" customFormat="1" ht="12">
      <c r="A18" s="48">
        <v>6</v>
      </c>
      <c r="B18" s="53" t="s">
        <v>4469</v>
      </c>
      <c r="C18" s="123" t="s">
        <v>3781</v>
      </c>
      <c r="D18" s="54" t="s">
        <v>3776</v>
      </c>
      <c r="E18" s="55">
        <v>7</v>
      </c>
      <c r="F18" s="99">
        <v>0</v>
      </c>
      <c r="G18" s="97">
        <f t="shared" si="0"/>
        <v>0</v>
      </c>
      <c r="H18" s="160" t="s">
        <v>618</v>
      </c>
    </row>
    <row r="19" spans="1:8" s="52" customFormat="1" ht="12">
      <c r="A19" s="48">
        <v>7</v>
      </c>
      <c r="B19" s="53" t="s">
        <v>4470</v>
      </c>
      <c r="C19" s="123" t="s">
        <v>3782</v>
      </c>
      <c r="D19" s="54" t="s">
        <v>3776</v>
      </c>
      <c r="E19" s="55">
        <v>13</v>
      </c>
      <c r="F19" s="99">
        <v>0</v>
      </c>
      <c r="G19" s="97">
        <f t="shared" si="0"/>
        <v>0</v>
      </c>
      <c r="H19" s="160" t="s">
        <v>618</v>
      </c>
    </row>
    <row r="20" spans="1:8" s="52" customFormat="1" ht="12">
      <c r="A20" s="48">
        <v>8</v>
      </c>
      <c r="B20" s="53" t="s">
        <v>4471</v>
      </c>
      <c r="C20" s="123" t="s">
        <v>3783</v>
      </c>
      <c r="D20" s="54" t="s">
        <v>3776</v>
      </c>
      <c r="E20" s="55">
        <v>7</v>
      </c>
      <c r="F20" s="99">
        <v>0</v>
      </c>
      <c r="G20" s="97">
        <f t="shared" si="0"/>
        <v>0</v>
      </c>
      <c r="H20" s="160" t="s">
        <v>618</v>
      </c>
    </row>
    <row r="21" spans="1:8" s="52" customFormat="1" ht="12">
      <c r="A21" s="48">
        <v>9</v>
      </c>
      <c r="B21" s="53" t="s">
        <v>4472</v>
      </c>
      <c r="C21" s="123" t="s">
        <v>3784</v>
      </c>
      <c r="D21" s="54" t="s">
        <v>3776</v>
      </c>
      <c r="E21" s="55">
        <v>4</v>
      </c>
      <c r="F21" s="99">
        <v>0</v>
      </c>
      <c r="G21" s="97">
        <f t="shared" si="0"/>
        <v>0</v>
      </c>
      <c r="H21" s="160" t="s">
        <v>618</v>
      </c>
    </row>
    <row r="22" spans="1:8" s="52" customFormat="1" ht="12">
      <c r="A22" s="48">
        <v>10</v>
      </c>
      <c r="B22" s="53" t="s">
        <v>4473</v>
      </c>
      <c r="C22" s="123" t="s">
        <v>3785</v>
      </c>
      <c r="D22" s="54" t="s">
        <v>4412</v>
      </c>
      <c r="E22" s="55">
        <v>12</v>
      </c>
      <c r="F22" s="99">
        <v>0</v>
      </c>
      <c r="G22" s="97">
        <f t="shared" si="0"/>
        <v>0</v>
      </c>
      <c r="H22" s="160" t="s">
        <v>618</v>
      </c>
    </row>
    <row r="23" spans="1:8" s="52" customFormat="1" ht="12">
      <c r="A23" s="48">
        <v>11</v>
      </c>
      <c r="B23" s="53" t="s">
        <v>4474</v>
      </c>
      <c r="C23" s="123" t="s">
        <v>3786</v>
      </c>
      <c r="D23" s="54" t="s">
        <v>4412</v>
      </c>
      <c r="E23" s="55">
        <v>25</v>
      </c>
      <c r="F23" s="99">
        <v>0</v>
      </c>
      <c r="G23" s="97">
        <f t="shared" si="0"/>
        <v>0</v>
      </c>
      <c r="H23" s="160" t="s">
        <v>618</v>
      </c>
    </row>
    <row r="24" spans="1:8" s="52" customFormat="1" ht="12">
      <c r="A24" s="48">
        <v>12</v>
      </c>
      <c r="B24" s="53" t="s">
        <v>4475</v>
      </c>
      <c r="C24" s="123" t="s">
        <v>3787</v>
      </c>
      <c r="D24" s="54" t="s">
        <v>3776</v>
      </c>
      <c r="E24" s="55">
        <v>40</v>
      </c>
      <c r="F24" s="99">
        <v>0</v>
      </c>
      <c r="G24" s="97">
        <f t="shared" si="0"/>
        <v>0</v>
      </c>
      <c r="H24" s="160" t="s">
        <v>618</v>
      </c>
    </row>
    <row r="25" spans="1:8" s="52" customFormat="1" ht="12">
      <c r="A25" s="48">
        <v>13</v>
      </c>
      <c r="B25" s="53" t="s">
        <v>4476</v>
      </c>
      <c r="C25" s="123" t="s">
        <v>3788</v>
      </c>
      <c r="D25" s="54" t="s">
        <v>3776</v>
      </c>
      <c r="E25" s="55">
        <v>23</v>
      </c>
      <c r="F25" s="99">
        <v>0</v>
      </c>
      <c r="G25" s="97">
        <f t="shared" si="0"/>
        <v>0</v>
      </c>
      <c r="H25" s="160" t="s">
        <v>618</v>
      </c>
    </row>
    <row r="26" spans="1:8" s="52" customFormat="1" ht="12">
      <c r="A26" s="48">
        <v>14</v>
      </c>
      <c r="B26" s="53" t="s">
        <v>4477</v>
      </c>
      <c r="C26" s="123" t="s">
        <v>3789</v>
      </c>
      <c r="D26" s="54" t="s">
        <v>3776</v>
      </c>
      <c r="E26" s="55">
        <v>19</v>
      </c>
      <c r="F26" s="99">
        <v>0</v>
      </c>
      <c r="G26" s="97">
        <f t="shared" si="0"/>
        <v>0</v>
      </c>
      <c r="H26" s="160" t="s">
        <v>618</v>
      </c>
    </row>
    <row r="27" spans="1:8" s="52" customFormat="1" ht="12">
      <c r="A27" s="48">
        <v>15</v>
      </c>
      <c r="B27" s="53" t="s">
        <v>4478</v>
      </c>
      <c r="C27" s="123" t="s">
        <v>3790</v>
      </c>
      <c r="D27" s="54" t="s">
        <v>3776</v>
      </c>
      <c r="E27" s="55">
        <v>6</v>
      </c>
      <c r="F27" s="99">
        <v>0</v>
      </c>
      <c r="G27" s="97">
        <f t="shared" si="0"/>
        <v>0</v>
      </c>
      <c r="H27" s="160" t="s">
        <v>618</v>
      </c>
    </row>
    <row r="28" spans="1:8" s="52" customFormat="1" ht="12">
      <c r="A28" s="48">
        <v>16</v>
      </c>
      <c r="B28" s="53" t="s">
        <v>4479</v>
      </c>
      <c r="C28" s="123" t="s">
        <v>3791</v>
      </c>
      <c r="D28" s="54" t="s">
        <v>4412</v>
      </c>
      <c r="E28" s="55">
        <v>53</v>
      </c>
      <c r="F28" s="99">
        <v>0</v>
      </c>
      <c r="G28" s="97">
        <f t="shared" si="0"/>
        <v>0</v>
      </c>
      <c r="H28" s="160" t="s">
        <v>618</v>
      </c>
    </row>
    <row r="29" spans="1:8" s="52" customFormat="1" ht="12">
      <c r="A29" s="48">
        <v>17</v>
      </c>
      <c r="B29" s="53" t="s">
        <v>4480</v>
      </c>
      <c r="C29" s="123" t="s">
        <v>3792</v>
      </c>
      <c r="D29" s="54" t="s">
        <v>4412</v>
      </c>
      <c r="E29" s="55">
        <v>695</v>
      </c>
      <c r="F29" s="99">
        <v>0</v>
      </c>
      <c r="G29" s="97">
        <f t="shared" si="0"/>
        <v>0</v>
      </c>
      <c r="H29" s="160" t="s">
        <v>618</v>
      </c>
    </row>
    <row r="30" spans="1:8" s="52" customFormat="1" ht="12">
      <c r="A30" s="48">
        <v>18</v>
      </c>
      <c r="B30" s="53" t="s">
        <v>4481</v>
      </c>
      <c r="C30" s="123" t="s">
        <v>3793</v>
      </c>
      <c r="D30" s="54" t="s">
        <v>3776</v>
      </c>
      <c r="E30" s="55">
        <v>5</v>
      </c>
      <c r="F30" s="99">
        <v>0</v>
      </c>
      <c r="G30" s="97">
        <f t="shared" si="0"/>
        <v>0</v>
      </c>
      <c r="H30" s="160" t="s">
        <v>618</v>
      </c>
    </row>
    <row r="31" spans="1:8" s="52" customFormat="1" ht="12">
      <c r="A31" s="48">
        <v>19</v>
      </c>
      <c r="B31" s="58" t="s">
        <v>4482</v>
      </c>
      <c r="C31" s="123" t="s">
        <v>3794</v>
      </c>
      <c r="D31" s="54" t="s">
        <v>3776</v>
      </c>
      <c r="E31" s="55">
        <v>18</v>
      </c>
      <c r="F31" s="99">
        <v>0</v>
      </c>
      <c r="G31" s="97">
        <f t="shared" si="0"/>
        <v>0</v>
      </c>
      <c r="H31" s="160" t="s">
        <v>618</v>
      </c>
    </row>
    <row r="32" spans="1:8" s="52" customFormat="1" ht="12">
      <c r="A32" s="59"/>
      <c r="B32" s="60"/>
      <c r="C32" s="190" t="s">
        <v>3795</v>
      </c>
      <c r="D32" s="191"/>
      <c r="E32" s="191"/>
      <c r="F32" s="192"/>
      <c r="G32" s="61">
        <f>SUM(G8:G31)</f>
        <v>0</v>
      </c>
      <c r="H32" s="160"/>
    </row>
    <row r="33" spans="1:8" s="52" customFormat="1" ht="12">
      <c r="A33" s="59"/>
      <c r="B33" s="60"/>
      <c r="C33" s="62"/>
      <c r="D33" s="62"/>
      <c r="E33" s="62"/>
      <c r="F33" s="62"/>
      <c r="G33" s="63"/>
      <c r="H33" s="160"/>
    </row>
    <row r="34" spans="1:8" s="52" customFormat="1" ht="12">
      <c r="A34" s="59"/>
      <c r="B34" s="60"/>
      <c r="C34" s="64"/>
      <c r="D34" s="64"/>
      <c r="E34" s="64"/>
      <c r="F34" s="64"/>
      <c r="G34" s="64"/>
      <c r="H34" s="160"/>
    </row>
    <row r="35" spans="1:8" s="52" customFormat="1" ht="12">
      <c r="A35" s="48"/>
      <c r="B35" s="1" t="s">
        <v>4485</v>
      </c>
      <c r="C35" s="124" t="s">
        <v>3796</v>
      </c>
      <c r="D35" s="9"/>
      <c r="E35" s="10"/>
      <c r="F35" s="11"/>
      <c r="G35" s="12"/>
      <c r="H35" s="160"/>
    </row>
    <row r="36" spans="1:8" s="52" customFormat="1" ht="12">
      <c r="A36" s="48"/>
      <c r="B36" s="13" t="s">
        <v>4486</v>
      </c>
      <c r="C36" s="125" t="s">
        <v>3797</v>
      </c>
      <c r="D36" s="14"/>
      <c r="E36" s="34"/>
      <c r="F36" s="15"/>
      <c r="G36" s="12"/>
      <c r="H36" s="160"/>
    </row>
    <row r="37" spans="1:8" s="52" customFormat="1" ht="12">
      <c r="A37" s="48"/>
      <c r="B37" s="13" t="s">
        <v>4487</v>
      </c>
      <c r="C37" s="125" t="s">
        <v>3798</v>
      </c>
      <c r="D37" s="14"/>
      <c r="E37" s="34"/>
      <c r="F37" s="15"/>
      <c r="G37" s="16"/>
      <c r="H37" s="160"/>
    </row>
    <row r="38" spans="1:8" s="52" customFormat="1" ht="12">
      <c r="A38" s="48">
        <v>20</v>
      </c>
      <c r="B38" s="13" t="s">
        <v>4488</v>
      </c>
      <c r="C38" s="125" t="s">
        <v>3799</v>
      </c>
      <c r="D38" s="14" t="s">
        <v>4414</v>
      </c>
      <c r="E38" s="34">
        <v>288.876</v>
      </c>
      <c r="F38" s="100">
        <v>0</v>
      </c>
      <c r="G38" s="97">
        <f aca="true" t="shared" si="1" ref="G38:G46">SUM(E38*F38)</f>
        <v>0</v>
      </c>
      <c r="H38" s="160" t="s">
        <v>618</v>
      </c>
    </row>
    <row r="39" spans="1:8" s="52" customFormat="1" ht="12">
      <c r="A39" s="48"/>
      <c r="B39" s="13" t="s">
        <v>4489</v>
      </c>
      <c r="C39" s="125" t="s">
        <v>3800</v>
      </c>
      <c r="D39" s="14"/>
      <c r="E39" s="34"/>
      <c r="F39" s="15"/>
      <c r="G39" s="97"/>
      <c r="H39" s="160"/>
    </row>
    <row r="40" spans="1:8" s="52" customFormat="1" ht="24">
      <c r="A40" s="48">
        <v>21</v>
      </c>
      <c r="B40" s="13" t="s">
        <v>4490</v>
      </c>
      <c r="C40" s="125" t="s">
        <v>3801</v>
      </c>
      <c r="D40" s="14" t="s">
        <v>4414</v>
      </c>
      <c r="E40" s="34">
        <v>2062.926</v>
      </c>
      <c r="F40" s="100">
        <v>0</v>
      </c>
      <c r="G40" s="97">
        <f t="shared" si="1"/>
        <v>0</v>
      </c>
      <c r="H40" s="160" t="s">
        <v>618</v>
      </c>
    </row>
    <row r="41" spans="1:8" s="52" customFormat="1" ht="12">
      <c r="A41" s="48"/>
      <c r="B41" s="13" t="s">
        <v>4491</v>
      </c>
      <c r="C41" s="125" t="s">
        <v>3802</v>
      </c>
      <c r="D41" s="14"/>
      <c r="E41" s="34"/>
      <c r="F41" s="15"/>
      <c r="G41" s="97"/>
      <c r="H41" s="160"/>
    </row>
    <row r="42" spans="1:8" s="52" customFormat="1" ht="12">
      <c r="A42" s="48">
        <v>22</v>
      </c>
      <c r="B42" s="13" t="s">
        <v>4492</v>
      </c>
      <c r="C42" s="125" t="s">
        <v>3803</v>
      </c>
      <c r="D42" s="14" t="s">
        <v>4414</v>
      </c>
      <c r="E42" s="34">
        <v>7201.153</v>
      </c>
      <c r="F42" s="100">
        <v>0</v>
      </c>
      <c r="G42" s="97">
        <f t="shared" si="1"/>
        <v>0</v>
      </c>
      <c r="H42" s="160" t="s">
        <v>618</v>
      </c>
    </row>
    <row r="43" spans="1:8" s="52" customFormat="1" ht="12">
      <c r="A43" s="48">
        <v>23</v>
      </c>
      <c r="B43" s="13" t="s">
        <v>4493</v>
      </c>
      <c r="C43" s="125" t="s">
        <v>3804</v>
      </c>
      <c r="D43" s="14" t="s">
        <v>4414</v>
      </c>
      <c r="E43" s="34">
        <v>601.18</v>
      </c>
      <c r="F43" s="100">
        <v>0</v>
      </c>
      <c r="G43" s="97">
        <f t="shared" si="1"/>
        <v>0</v>
      </c>
      <c r="H43" s="160" t="s">
        <v>618</v>
      </c>
    </row>
    <row r="44" spans="1:8" s="52" customFormat="1" ht="12">
      <c r="A44" s="48">
        <v>24</v>
      </c>
      <c r="B44" s="13" t="s">
        <v>4494</v>
      </c>
      <c r="C44" s="125" t="s">
        <v>3805</v>
      </c>
      <c r="D44" s="14" t="s">
        <v>4413</v>
      </c>
      <c r="E44" s="34">
        <v>2513.613</v>
      </c>
      <c r="F44" s="100">
        <v>0</v>
      </c>
      <c r="G44" s="97">
        <f t="shared" si="1"/>
        <v>0</v>
      </c>
      <c r="H44" s="160" t="s">
        <v>618</v>
      </c>
    </row>
    <row r="45" spans="1:8" s="52" customFormat="1" ht="24">
      <c r="A45" s="48">
        <v>25</v>
      </c>
      <c r="B45" s="13" t="s">
        <v>4495</v>
      </c>
      <c r="C45" s="125" t="s">
        <v>3806</v>
      </c>
      <c r="D45" s="14" t="s">
        <v>4414</v>
      </c>
      <c r="E45" s="34">
        <v>2389.942</v>
      </c>
      <c r="F45" s="100">
        <v>0</v>
      </c>
      <c r="G45" s="97">
        <f t="shared" si="1"/>
        <v>0</v>
      </c>
      <c r="H45" s="160" t="s">
        <v>618</v>
      </c>
    </row>
    <row r="46" spans="1:8" s="52" customFormat="1" ht="24">
      <c r="A46" s="48">
        <v>26</v>
      </c>
      <c r="B46" s="13" t="s">
        <v>4496</v>
      </c>
      <c r="C46" s="125" t="s">
        <v>3807</v>
      </c>
      <c r="D46" s="14" t="s">
        <v>4414</v>
      </c>
      <c r="E46" s="34">
        <v>1788.407</v>
      </c>
      <c r="F46" s="100">
        <v>0</v>
      </c>
      <c r="G46" s="97">
        <f t="shared" si="1"/>
        <v>0</v>
      </c>
      <c r="H46" s="160" t="s">
        <v>618</v>
      </c>
    </row>
    <row r="47" spans="1:8" s="52" customFormat="1" ht="12">
      <c r="A47" s="59"/>
      <c r="B47" s="60"/>
      <c r="C47" s="193" t="s">
        <v>3808</v>
      </c>
      <c r="D47" s="176"/>
      <c r="E47" s="176"/>
      <c r="F47" s="176"/>
      <c r="G47" s="61">
        <f>SUM(G35:G46)</f>
        <v>0</v>
      </c>
      <c r="H47" s="160"/>
    </row>
    <row r="48" spans="1:8" s="52" customFormat="1" ht="12">
      <c r="A48" s="59"/>
      <c r="B48" s="60"/>
      <c r="C48" s="64"/>
      <c r="D48" s="64"/>
      <c r="E48" s="64"/>
      <c r="F48" s="64"/>
      <c r="G48" s="64"/>
      <c r="H48" s="160"/>
    </row>
    <row r="49" spans="1:8" s="52" customFormat="1" ht="12">
      <c r="A49" s="48"/>
      <c r="B49" s="13" t="s">
        <v>4497</v>
      </c>
      <c r="C49" s="125" t="s">
        <v>3809</v>
      </c>
      <c r="D49" s="14"/>
      <c r="E49" s="34"/>
      <c r="F49" s="15"/>
      <c r="G49" s="16"/>
      <c r="H49" s="160"/>
    </row>
    <row r="50" spans="1:8" s="52" customFormat="1" ht="12">
      <c r="A50" s="48"/>
      <c r="B50" s="13" t="s">
        <v>4498</v>
      </c>
      <c r="C50" s="125" t="s">
        <v>3810</v>
      </c>
      <c r="D50" s="14"/>
      <c r="E50" s="34"/>
      <c r="F50" s="15"/>
      <c r="G50" s="16"/>
      <c r="H50" s="160"/>
    </row>
    <row r="51" spans="1:8" s="52" customFormat="1" ht="12">
      <c r="A51" s="48">
        <v>27</v>
      </c>
      <c r="B51" s="13" t="s">
        <v>4499</v>
      </c>
      <c r="C51" s="125" t="s">
        <v>3811</v>
      </c>
      <c r="D51" s="14" t="s">
        <v>4412</v>
      </c>
      <c r="E51" s="34">
        <v>1159.83</v>
      </c>
      <c r="F51" s="100">
        <v>0</v>
      </c>
      <c r="G51" s="97">
        <f>SUM(E51*F51)</f>
        <v>0</v>
      </c>
      <c r="H51" s="160" t="s">
        <v>619</v>
      </c>
    </row>
    <row r="52" spans="1:8" s="52" customFormat="1" ht="12">
      <c r="A52" s="48">
        <v>28</v>
      </c>
      <c r="B52" s="13" t="s">
        <v>4500</v>
      </c>
      <c r="C52" s="125" t="s">
        <v>3812</v>
      </c>
      <c r="D52" s="14" t="s">
        <v>4412</v>
      </c>
      <c r="E52" s="34">
        <v>3312.54</v>
      </c>
      <c r="F52" s="100">
        <v>0</v>
      </c>
      <c r="G52" s="97">
        <f>SUM(E52*F52)</f>
        <v>0</v>
      </c>
      <c r="H52" s="160" t="s">
        <v>619</v>
      </c>
    </row>
    <row r="53" spans="1:8" s="52" customFormat="1" ht="12">
      <c r="A53" s="48">
        <v>29</v>
      </c>
      <c r="B53" s="13" t="s">
        <v>4501</v>
      </c>
      <c r="C53" s="125" t="s">
        <v>3813</v>
      </c>
      <c r="D53" s="14" t="s">
        <v>4412</v>
      </c>
      <c r="E53" s="34">
        <v>2349.62</v>
      </c>
      <c r="F53" s="100">
        <v>0</v>
      </c>
      <c r="G53" s="97">
        <f>SUM(E53*F53)</f>
        <v>0</v>
      </c>
      <c r="H53" s="160" t="s">
        <v>619</v>
      </c>
    </row>
    <row r="54" spans="1:8" s="52" customFormat="1" ht="12">
      <c r="A54" s="48">
        <v>30</v>
      </c>
      <c r="B54" s="13" t="s">
        <v>4502</v>
      </c>
      <c r="C54" s="125" t="s">
        <v>3814</v>
      </c>
      <c r="D54" s="14" t="s">
        <v>4412</v>
      </c>
      <c r="E54" s="34">
        <v>2441.09</v>
      </c>
      <c r="F54" s="100">
        <v>0</v>
      </c>
      <c r="G54" s="97">
        <f>SUM(E54*F54)</f>
        <v>0</v>
      </c>
      <c r="H54" s="160" t="s">
        <v>619</v>
      </c>
    </row>
    <row r="55" spans="1:8" s="52" customFormat="1" ht="12">
      <c r="A55" s="48">
        <v>31</v>
      </c>
      <c r="B55" s="13" t="s">
        <v>4503</v>
      </c>
      <c r="C55" s="125" t="s">
        <v>3815</v>
      </c>
      <c r="D55" s="14" t="s">
        <v>4412</v>
      </c>
      <c r="E55" s="34">
        <v>984.87</v>
      </c>
      <c r="F55" s="100">
        <v>0</v>
      </c>
      <c r="G55" s="97">
        <f>SUM(E55*F55)</f>
        <v>0</v>
      </c>
      <c r="H55" s="160" t="s">
        <v>619</v>
      </c>
    </row>
    <row r="56" spans="1:8" s="52" customFormat="1" ht="12">
      <c r="A56" s="59"/>
      <c r="B56" s="60"/>
      <c r="C56" s="176" t="s">
        <v>3816</v>
      </c>
      <c r="D56" s="176"/>
      <c r="E56" s="176"/>
      <c r="F56" s="176"/>
      <c r="G56" s="61">
        <f>SUM(G49:G55)</f>
        <v>0</v>
      </c>
      <c r="H56" s="160"/>
    </row>
    <row r="57" spans="1:8" s="65" customFormat="1" ht="12">
      <c r="A57" s="59"/>
      <c r="B57" s="60"/>
      <c r="C57" s="64"/>
      <c r="D57" s="64"/>
      <c r="E57" s="64"/>
      <c r="F57" s="64"/>
      <c r="G57" s="64"/>
      <c r="H57" s="161"/>
    </row>
    <row r="58" spans="1:8" s="52" customFormat="1" ht="12">
      <c r="A58" s="48"/>
      <c r="B58" s="13" t="s">
        <v>4504</v>
      </c>
      <c r="C58" s="125" t="s">
        <v>3817</v>
      </c>
      <c r="D58" s="14"/>
      <c r="E58" s="34"/>
      <c r="F58" s="15"/>
      <c r="G58" s="16"/>
      <c r="H58" s="160"/>
    </row>
    <row r="59" spans="1:8" s="52" customFormat="1" ht="24">
      <c r="A59" s="48"/>
      <c r="B59" s="13" t="s">
        <v>4505</v>
      </c>
      <c r="C59" s="125" t="s">
        <v>3818</v>
      </c>
      <c r="D59" s="14"/>
      <c r="E59" s="34"/>
      <c r="F59" s="15"/>
      <c r="G59" s="16"/>
      <c r="H59" s="160"/>
    </row>
    <row r="60" spans="1:8" s="52" customFormat="1" ht="24">
      <c r="A60" s="48">
        <v>32</v>
      </c>
      <c r="B60" s="13" t="s">
        <v>4506</v>
      </c>
      <c r="C60" s="125" t="s">
        <v>3819</v>
      </c>
      <c r="D60" s="14" t="s">
        <v>4412</v>
      </c>
      <c r="E60" s="34">
        <v>1231.783</v>
      </c>
      <c r="F60" s="100">
        <v>0</v>
      </c>
      <c r="G60" s="97">
        <f aca="true" t="shared" si="2" ref="G60:G123">SUM(E60*F60)</f>
        <v>0</v>
      </c>
      <c r="H60" s="160" t="s">
        <v>618</v>
      </c>
    </row>
    <row r="61" spans="1:8" s="52" customFormat="1" ht="12">
      <c r="A61" s="48"/>
      <c r="B61" s="13" t="s">
        <v>4507</v>
      </c>
      <c r="C61" s="125" t="s">
        <v>3820</v>
      </c>
      <c r="D61" s="14"/>
      <c r="E61" s="34"/>
      <c r="F61" s="15"/>
      <c r="G61" s="97"/>
      <c r="H61" s="160"/>
    </row>
    <row r="62" spans="1:8" s="52" customFormat="1" ht="36">
      <c r="A62" s="48">
        <v>33</v>
      </c>
      <c r="B62" s="13" t="s">
        <v>4508</v>
      </c>
      <c r="C62" s="125" t="s">
        <v>3821</v>
      </c>
      <c r="D62" s="14" t="s">
        <v>4412</v>
      </c>
      <c r="E62" s="34">
        <v>874.815</v>
      </c>
      <c r="F62" s="100">
        <v>0</v>
      </c>
      <c r="G62" s="97">
        <f t="shared" si="2"/>
        <v>0</v>
      </c>
      <c r="H62" s="160" t="s">
        <v>618</v>
      </c>
    </row>
    <row r="63" spans="1:8" s="52" customFormat="1" ht="36">
      <c r="A63" s="48">
        <v>34</v>
      </c>
      <c r="B63" s="13" t="s">
        <v>4509</v>
      </c>
      <c r="C63" s="125" t="s">
        <v>3822</v>
      </c>
      <c r="D63" s="14" t="s">
        <v>4412</v>
      </c>
      <c r="E63" s="34">
        <v>1297.234</v>
      </c>
      <c r="F63" s="100">
        <v>0</v>
      </c>
      <c r="G63" s="97">
        <f t="shared" si="2"/>
        <v>0</v>
      </c>
      <c r="H63" s="160" t="s">
        <v>618</v>
      </c>
    </row>
    <row r="64" spans="1:8" s="52" customFormat="1" ht="24">
      <c r="A64" s="48">
        <v>35</v>
      </c>
      <c r="B64" s="13" t="s">
        <v>4510</v>
      </c>
      <c r="C64" s="125" t="s">
        <v>3823</v>
      </c>
      <c r="D64" s="14" t="s">
        <v>4412</v>
      </c>
      <c r="E64" s="34">
        <v>14659.708</v>
      </c>
      <c r="F64" s="100">
        <v>0</v>
      </c>
      <c r="G64" s="97">
        <f t="shared" si="2"/>
        <v>0</v>
      </c>
      <c r="H64" s="160" t="s">
        <v>618</v>
      </c>
    </row>
    <row r="65" spans="1:8" s="52" customFormat="1" ht="36">
      <c r="A65" s="48">
        <v>36</v>
      </c>
      <c r="B65" s="13" t="s">
        <v>4511</v>
      </c>
      <c r="C65" s="125" t="s">
        <v>3824</v>
      </c>
      <c r="D65" s="14" t="s">
        <v>4412</v>
      </c>
      <c r="E65" s="34">
        <v>2565.121</v>
      </c>
      <c r="F65" s="100">
        <v>0</v>
      </c>
      <c r="G65" s="97">
        <f t="shared" si="2"/>
        <v>0</v>
      </c>
      <c r="H65" s="160" t="s">
        <v>618</v>
      </c>
    </row>
    <row r="66" spans="1:8" s="52" customFormat="1" ht="36">
      <c r="A66" s="48">
        <v>37</v>
      </c>
      <c r="B66" s="13" t="s">
        <v>4512</v>
      </c>
      <c r="C66" s="125" t="s">
        <v>3825</v>
      </c>
      <c r="D66" s="14" t="s">
        <v>4412</v>
      </c>
      <c r="E66" s="34">
        <v>3631.894</v>
      </c>
      <c r="F66" s="100">
        <v>0</v>
      </c>
      <c r="G66" s="97">
        <f t="shared" si="2"/>
        <v>0</v>
      </c>
      <c r="H66" s="160" t="s">
        <v>618</v>
      </c>
    </row>
    <row r="67" spans="1:8" s="52" customFormat="1" ht="12">
      <c r="A67" s="48">
        <v>38</v>
      </c>
      <c r="B67" s="13" t="s">
        <v>4513</v>
      </c>
      <c r="C67" s="125" t="s">
        <v>3826</v>
      </c>
      <c r="D67" s="14" t="s">
        <v>4413</v>
      </c>
      <c r="E67" s="34">
        <v>2249.9</v>
      </c>
      <c r="F67" s="100">
        <v>0</v>
      </c>
      <c r="G67" s="97">
        <f t="shared" si="2"/>
        <v>0</v>
      </c>
      <c r="H67" s="160" t="s">
        <v>618</v>
      </c>
    </row>
    <row r="68" spans="1:8" s="52" customFormat="1" ht="12">
      <c r="A68" s="48"/>
      <c r="B68" s="13" t="s">
        <v>4514</v>
      </c>
      <c r="C68" s="125" t="s">
        <v>3827</v>
      </c>
      <c r="D68" s="14"/>
      <c r="E68" s="34"/>
      <c r="F68" s="15"/>
      <c r="G68" s="97"/>
      <c r="H68" s="160"/>
    </row>
    <row r="69" spans="1:8" s="52" customFormat="1" ht="24">
      <c r="A69" s="48">
        <v>39</v>
      </c>
      <c r="B69" s="13" t="s">
        <v>4515</v>
      </c>
      <c r="C69" s="125" t="s">
        <v>3828</v>
      </c>
      <c r="D69" s="14" t="s">
        <v>4412</v>
      </c>
      <c r="E69" s="34">
        <v>4672.7</v>
      </c>
      <c r="F69" s="100">
        <v>0</v>
      </c>
      <c r="G69" s="97">
        <f t="shared" si="2"/>
        <v>0</v>
      </c>
      <c r="H69" s="160" t="s">
        <v>618</v>
      </c>
    </row>
    <row r="70" spans="1:8" s="52" customFormat="1" ht="24">
      <c r="A70" s="48">
        <v>40</v>
      </c>
      <c r="B70" s="13" t="s">
        <v>4516</v>
      </c>
      <c r="C70" s="125" t="s">
        <v>3829</v>
      </c>
      <c r="D70" s="14" t="s">
        <v>4412</v>
      </c>
      <c r="E70" s="34">
        <v>165.092</v>
      </c>
      <c r="F70" s="100">
        <v>0</v>
      </c>
      <c r="G70" s="97">
        <f t="shared" si="2"/>
        <v>0</v>
      </c>
      <c r="H70" s="160" t="s">
        <v>618</v>
      </c>
    </row>
    <row r="71" spans="1:8" s="52" customFormat="1" ht="24">
      <c r="A71" s="48">
        <v>41</v>
      </c>
      <c r="B71" s="13" t="s">
        <v>4517</v>
      </c>
      <c r="C71" s="125" t="s">
        <v>3830</v>
      </c>
      <c r="D71" s="14" t="s">
        <v>4412</v>
      </c>
      <c r="E71" s="34">
        <v>5715.3</v>
      </c>
      <c r="F71" s="100">
        <v>0</v>
      </c>
      <c r="G71" s="97">
        <f t="shared" si="2"/>
        <v>0</v>
      </c>
      <c r="H71" s="160" t="s">
        <v>618</v>
      </c>
    </row>
    <row r="72" spans="1:8" s="52" customFormat="1" ht="24">
      <c r="A72" s="48">
        <v>42</v>
      </c>
      <c r="B72" s="13" t="s">
        <v>4518</v>
      </c>
      <c r="C72" s="125" t="s">
        <v>3831</v>
      </c>
      <c r="D72" s="14" t="s">
        <v>4412</v>
      </c>
      <c r="E72" s="34">
        <v>280.68</v>
      </c>
      <c r="F72" s="100">
        <v>0</v>
      </c>
      <c r="G72" s="97">
        <f t="shared" si="2"/>
        <v>0</v>
      </c>
      <c r="H72" s="160" t="s">
        <v>618</v>
      </c>
    </row>
    <row r="73" spans="1:8" s="52" customFormat="1" ht="24">
      <c r="A73" s="48">
        <v>43</v>
      </c>
      <c r="B73" s="13" t="s">
        <v>4519</v>
      </c>
      <c r="C73" s="125" t="s">
        <v>3832</v>
      </c>
      <c r="D73" s="14" t="s">
        <v>4412</v>
      </c>
      <c r="E73" s="34">
        <v>87.677</v>
      </c>
      <c r="F73" s="100">
        <v>0</v>
      </c>
      <c r="G73" s="97">
        <f t="shared" si="2"/>
        <v>0</v>
      </c>
      <c r="H73" s="160" t="s">
        <v>618</v>
      </c>
    </row>
    <row r="74" spans="1:8" s="52" customFormat="1" ht="36">
      <c r="A74" s="48">
        <v>44</v>
      </c>
      <c r="B74" s="13" t="s">
        <v>4520</v>
      </c>
      <c r="C74" s="125" t="s">
        <v>3833</v>
      </c>
      <c r="D74" s="14" t="s">
        <v>4412</v>
      </c>
      <c r="E74" s="34">
        <v>128.718</v>
      </c>
      <c r="F74" s="100">
        <v>0</v>
      </c>
      <c r="G74" s="97">
        <f t="shared" si="2"/>
        <v>0</v>
      </c>
      <c r="H74" s="160" t="s">
        <v>618</v>
      </c>
    </row>
    <row r="75" spans="1:8" s="52" customFormat="1" ht="12">
      <c r="A75" s="48"/>
      <c r="B75" s="13" t="s">
        <v>4521</v>
      </c>
      <c r="C75" s="125" t="s">
        <v>3834</v>
      </c>
      <c r="D75" s="14"/>
      <c r="E75" s="34"/>
      <c r="F75" s="15"/>
      <c r="G75" s="97"/>
      <c r="H75" s="160"/>
    </row>
    <row r="76" spans="1:8" s="52" customFormat="1" ht="24">
      <c r="A76" s="48">
        <v>45</v>
      </c>
      <c r="B76" s="13" t="s">
        <v>4522</v>
      </c>
      <c r="C76" s="125" t="s">
        <v>3835</v>
      </c>
      <c r="D76" s="14" t="s">
        <v>4412</v>
      </c>
      <c r="E76" s="34">
        <v>330.208</v>
      </c>
      <c r="F76" s="100">
        <v>0</v>
      </c>
      <c r="G76" s="97">
        <f t="shared" si="2"/>
        <v>0</v>
      </c>
      <c r="H76" s="160" t="s">
        <v>618</v>
      </c>
    </row>
    <row r="77" spans="1:8" s="52" customFormat="1" ht="12">
      <c r="A77" s="48"/>
      <c r="B77" s="13" t="s">
        <v>4523</v>
      </c>
      <c r="C77" s="125" t="s">
        <v>3836</v>
      </c>
      <c r="D77" s="14"/>
      <c r="E77" s="34"/>
      <c r="F77" s="15"/>
      <c r="G77" s="97"/>
      <c r="H77" s="160"/>
    </row>
    <row r="78" spans="1:8" s="52" customFormat="1" ht="24">
      <c r="A78" s="48">
        <v>46</v>
      </c>
      <c r="B78" s="13" t="s">
        <v>4524</v>
      </c>
      <c r="C78" s="125" t="s">
        <v>3837</v>
      </c>
      <c r="D78" s="14" t="s">
        <v>4412</v>
      </c>
      <c r="E78" s="34">
        <v>3538.6</v>
      </c>
      <c r="F78" s="100">
        <v>0</v>
      </c>
      <c r="G78" s="97">
        <f t="shared" si="2"/>
        <v>0</v>
      </c>
      <c r="H78" s="160" t="s">
        <v>618</v>
      </c>
    </row>
    <row r="79" spans="1:8" s="52" customFormat="1" ht="24">
      <c r="A79" s="48">
        <v>47</v>
      </c>
      <c r="B79" s="13" t="s">
        <v>4525</v>
      </c>
      <c r="C79" s="125" t="s">
        <v>1503</v>
      </c>
      <c r="D79" s="14" t="s">
        <v>4412</v>
      </c>
      <c r="E79" s="34">
        <v>113.865</v>
      </c>
      <c r="F79" s="100">
        <v>0</v>
      </c>
      <c r="G79" s="97">
        <f t="shared" si="2"/>
        <v>0</v>
      </c>
      <c r="H79" s="160" t="s">
        <v>618</v>
      </c>
    </row>
    <row r="80" spans="1:8" s="52" customFormat="1" ht="12">
      <c r="A80" s="48"/>
      <c r="B80" s="13" t="s">
        <v>4526</v>
      </c>
      <c r="C80" s="125" t="s">
        <v>1504</v>
      </c>
      <c r="D80" s="14"/>
      <c r="E80" s="34"/>
      <c r="F80" s="15"/>
      <c r="G80" s="97"/>
      <c r="H80" s="160"/>
    </row>
    <row r="81" spans="1:8" s="52" customFormat="1" ht="24">
      <c r="A81" s="48">
        <v>48</v>
      </c>
      <c r="B81" s="13" t="s">
        <v>4527</v>
      </c>
      <c r="C81" s="125" t="s">
        <v>1505</v>
      </c>
      <c r="D81" s="14" t="s">
        <v>4412</v>
      </c>
      <c r="E81" s="34">
        <v>84.572</v>
      </c>
      <c r="F81" s="100">
        <v>0</v>
      </c>
      <c r="G81" s="97">
        <f t="shared" si="2"/>
        <v>0</v>
      </c>
      <c r="H81" s="160" t="s">
        <v>618</v>
      </c>
    </row>
    <row r="82" spans="1:8" s="52" customFormat="1" ht="12">
      <c r="A82" s="48"/>
      <c r="B82" s="13" t="s">
        <v>4528</v>
      </c>
      <c r="C82" s="125" t="s">
        <v>1506</v>
      </c>
      <c r="D82" s="14"/>
      <c r="E82" s="34"/>
      <c r="F82" s="15"/>
      <c r="G82" s="97"/>
      <c r="H82" s="160"/>
    </row>
    <row r="83" spans="1:8" s="52" customFormat="1" ht="12">
      <c r="A83" s="48">
        <v>49</v>
      </c>
      <c r="B83" s="13" t="s">
        <v>4529</v>
      </c>
      <c r="C83" s="125" t="s">
        <v>1507</v>
      </c>
      <c r="D83" s="14" t="s">
        <v>3776</v>
      </c>
      <c r="E83" s="34">
        <v>576</v>
      </c>
      <c r="F83" s="100">
        <v>0</v>
      </c>
      <c r="G83" s="97">
        <f t="shared" si="2"/>
        <v>0</v>
      </c>
      <c r="H83" s="160" t="s">
        <v>618</v>
      </c>
    </row>
    <row r="84" spans="1:8" s="52" customFormat="1" ht="12">
      <c r="A84" s="48">
        <v>50</v>
      </c>
      <c r="B84" s="13" t="s">
        <v>4530</v>
      </c>
      <c r="C84" s="125" t="s">
        <v>1508</v>
      </c>
      <c r="D84" s="14" t="s">
        <v>3776</v>
      </c>
      <c r="E84" s="34">
        <v>33</v>
      </c>
      <c r="F84" s="100">
        <v>0</v>
      </c>
      <c r="G84" s="97">
        <f t="shared" si="2"/>
        <v>0</v>
      </c>
      <c r="H84" s="160" t="s">
        <v>618</v>
      </c>
    </row>
    <row r="85" spans="1:8" s="52" customFormat="1" ht="12">
      <c r="A85" s="48">
        <v>51</v>
      </c>
      <c r="B85" s="13" t="s">
        <v>4531</v>
      </c>
      <c r="C85" s="125" t="s">
        <v>1509</v>
      </c>
      <c r="D85" s="14" t="s">
        <v>4412</v>
      </c>
      <c r="E85" s="34">
        <v>100.22</v>
      </c>
      <c r="F85" s="100">
        <v>0</v>
      </c>
      <c r="G85" s="97">
        <f t="shared" si="2"/>
        <v>0</v>
      </c>
      <c r="H85" s="160" t="s">
        <v>618</v>
      </c>
    </row>
    <row r="86" spans="1:8" s="52" customFormat="1" ht="12">
      <c r="A86" s="48">
        <v>52</v>
      </c>
      <c r="B86" s="13" t="s">
        <v>4532</v>
      </c>
      <c r="C86" s="125" t="s">
        <v>1510</v>
      </c>
      <c r="D86" s="14" t="s">
        <v>3776</v>
      </c>
      <c r="E86" s="34">
        <v>17</v>
      </c>
      <c r="F86" s="100">
        <v>0</v>
      </c>
      <c r="G86" s="97">
        <f t="shared" si="2"/>
        <v>0</v>
      </c>
      <c r="H86" s="160" t="s">
        <v>618</v>
      </c>
    </row>
    <row r="87" spans="1:8" s="52" customFormat="1" ht="12">
      <c r="A87" s="48">
        <v>53</v>
      </c>
      <c r="B87" s="13" t="s">
        <v>4533</v>
      </c>
      <c r="C87" s="125" t="s">
        <v>1511</v>
      </c>
      <c r="D87" s="14" t="s">
        <v>4413</v>
      </c>
      <c r="E87" s="34">
        <v>36.93</v>
      </c>
      <c r="F87" s="100">
        <v>0</v>
      </c>
      <c r="G87" s="97">
        <f t="shared" si="2"/>
        <v>0</v>
      </c>
      <c r="H87" s="160" t="s">
        <v>618</v>
      </c>
    </row>
    <row r="88" spans="1:8" s="52" customFormat="1" ht="12">
      <c r="A88" s="48">
        <v>54</v>
      </c>
      <c r="B88" s="13" t="s">
        <v>4534</v>
      </c>
      <c r="C88" s="125" t="s">
        <v>1512</v>
      </c>
      <c r="D88" s="14" t="s">
        <v>4413</v>
      </c>
      <c r="E88" s="34">
        <v>6.5</v>
      </c>
      <c r="F88" s="100">
        <v>0</v>
      </c>
      <c r="G88" s="97">
        <f t="shared" si="2"/>
        <v>0</v>
      </c>
      <c r="H88" s="160" t="s">
        <v>618</v>
      </c>
    </row>
    <row r="89" spans="1:8" s="52" customFormat="1" ht="12">
      <c r="A89" s="48">
        <v>55</v>
      </c>
      <c r="B89" s="13" t="s">
        <v>4535</v>
      </c>
      <c r="C89" s="125" t="s">
        <v>1513</v>
      </c>
      <c r="D89" s="14" t="s">
        <v>4413</v>
      </c>
      <c r="E89" s="34">
        <v>25.75</v>
      </c>
      <c r="F89" s="100">
        <v>0</v>
      </c>
      <c r="G89" s="97">
        <f t="shared" si="2"/>
        <v>0</v>
      </c>
      <c r="H89" s="160" t="s">
        <v>618</v>
      </c>
    </row>
    <row r="90" spans="1:8" s="52" customFormat="1" ht="12">
      <c r="A90" s="48">
        <v>56</v>
      </c>
      <c r="B90" s="13" t="s">
        <v>4536</v>
      </c>
      <c r="C90" s="125" t="s">
        <v>1514</v>
      </c>
      <c r="D90" s="14" t="s">
        <v>4413</v>
      </c>
      <c r="E90" s="34">
        <v>22.62</v>
      </c>
      <c r="F90" s="100">
        <v>0</v>
      </c>
      <c r="G90" s="97">
        <f t="shared" si="2"/>
        <v>0</v>
      </c>
      <c r="H90" s="160" t="s">
        <v>618</v>
      </c>
    </row>
    <row r="91" spans="1:8" s="52" customFormat="1" ht="12">
      <c r="A91" s="48">
        <v>57</v>
      </c>
      <c r="B91" s="13" t="s">
        <v>4537</v>
      </c>
      <c r="C91" s="125" t="s">
        <v>1515</v>
      </c>
      <c r="D91" s="14" t="s">
        <v>4413</v>
      </c>
      <c r="E91" s="34">
        <v>17.53</v>
      </c>
      <c r="F91" s="100">
        <v>0</v>
      </c>
      <c r="G91" s="97">
        <f t="shared" si="2"/>
        <v>0</v>
      </c>
      <c r="H91" s="160" t="s">
        <v>618</v>
      </c>
    </row>
    <row r="92" spans="1:8" s="52" customFormat="1" ht="12">
      <c r="A92" s="48">
        <v>58</v>
      </c>
      <c r="B92" s="13" t="s">
        <v>4538</v>
      </c>
      <c r="C92" s="125" t="s">
        <v>1516</v>
      </c>
      <c r="D92" s="14" t="s">
        <v>4413</v>
      </c>
      <c r="E92" s="34">
        <v>126.67</v>
      </c>
      <c r="F92" s="100">
        <v>0</v>
      </c>
      <c r="G92" s="97">
        <f t="shared" si="2"/>
        <v>0</v>
      </c>
      <c r="H92" s="160" t="s">
        <v>618</v>
      </c>
    </row>
    <row r="93" spans="1:8" s="52" customFormat="1" ht="12">
      <c r="A93" s="14"/>
      <c r="B93" s="13" t="s">
        <v>4539</v>
      </c>
      <c r="C93" s="125" t="s">
        <v>1517</v>
      </c>
      <c r="D93" s="14"/>
      <c r="E93" s="34"/>
      <c r="F93" s="15"/>
      <c r="G93" s="97"/>
      <c r="H93" s="160"/>
    </row>
    <row r="94" spans="1:8" s="52" customFormat="1" ht="24">
      <c r="A94" s="48">
        <v>59</v>
      </c>
      <c r="B94" s="13" t="s">
        <v>4540</v>
      </c>
      <c r="C94" s="125" t="s">
        <v>1518</v>
      </c>
      <c r="D94" s="14" t="s">
        <v>4414</v>
      </c>
      <c r="E94" s="34">
        <v>470.277</v>
      </c>
      <c r="F94" s="100">
        <v>0</v>
      </c>
      <c r="G94" s="97">
        <f t="shared" si="2"/>
        <v>0</v>
      </c>
      <c r="H94" s="160" t="s">
        <v>618</v>
      </c>
    </row>
    <row r="95" spans="1:8" s="52" customFormat="1" ht="36">
      <c r="A95" s="48">
        <v>60</v>
      </c>
      <c r="B95" s="13" t="s">
        <v>4541</v>
      </c>
      <c r="C95" s="125" t="s">
        <v>1519</v>
      </c>
      <c r="D95" s="14" t="s">
        <v>4414</v>
      </c>
      <c r="E95" s="34">
        <v>8.481</v>
      </c>
      <c r="F95" s="100">
        <v>0</v>
      </c>
      <c r="G95" s="97">
        <f t="shared" si="2"/>
        <v>0</v>
      </c>
      <c r="H95" s="160" t="s">
        <v>618</v>
      </c>
    </row>
    <row r="96" spans="1:8" s="52" customFormat="1" ht="36">
      <c r="A96" s="48">
        <v>61</v>
      </c>
      <c r="B96" s="13" t="s">
        <v>4542</v>
      </c>
      <c r="C96" s="125" t="s">
        <v>1520</v>
      </c>
      <c r="D96" s="14" t="s">
        <v>4414</v>
      </c>
      <c r="E96" s="34">
        <v>2688.955</v>
      </c>
      <c r="F96" s="100">
        <v>0</v>
      </c>
      <c r="G96" s="97">
        <f t="shared" si="2"/>
        <v>0</v>
      </c>
      <c r="H96" s="160" t="s">
        <v>618</v>
      </c>
    </row>
    <row r="97" spans="1:8" s="52" customFormat="1" ht="36">
      <c r="A97" s="48">
        <v>62</v>
      </c>
      <c r="B97" s="13" t="s">
        <v>4543</v>
      </c>
      <c r="C97" s="125" t="s">
        <v>1521</v>
      </c>
      <c r="D97" s="14" t="s">
        <v>4414</v>
      </c>
      <c r="E97" s="34">
        <v>22.378</v>
      </c>
      <c r="F97" s="100">
        <v>0</v>
      </c>
      <c r="G97" s="97">
        <f t="shared" si="2"/>
        <v>0</v>
      </c>
      <c r="H97" s="160" t="s">
        <v>618</v>
      </c>
    </row>
    <row r="98" spans="1:8" s="52" customFormat="1" ht="36">
      <c r="A98" s="48">
        <v>63</v>
      </c>
      <c r="B98" s="13" t="s">
        <v>4544</v>
      </c>
      <c r="C98" s="125" t="s">
        <v>1522</v>
      </c>
      <c r="D98" s="14" t="s">
        <v>4414</v>
      </c>
      <c r="E98" s="34">
        <v>3494.347</v>
      </c>
      <c r="F98" s="100">
        <v>0</v>
      </c>
      <c r="G98" s="97">
        <f t="shared" si="2"/>
        <v>0</v>
      </c>
      <c r="H98" s="160" t="s">
        <v>618</v>
      </c>
    </row>
    <row r="99" spans="1:8" s="52" customFormat="1" ht="36">
      <c r="A99" s="48">
        <v>64</v>
      </c>
      <c r="B99" s="13" t="s">
        <v>4545</v>
      </c>
      <c r="C99" s="125" t="s">
        <v>1523</v>
      </c>
      <c r="D99" s="14" t="s">
        <v>4414</v>
      </c>
      <c r="E99" s="34">
        <v>2012.16</v>
      </c>
      <c r="F99" s="100">
        <v>0</v>
      </c>
      <c r="G99" s="97">
        <f t="shared" si="2"/>
        <v>0</v>
      </c>
      <c r="H99" s="160" t="s">
        <v>618</v>
      </c>
    </row>
    <row r="100" spans="1:8" s="52" customFormat="1" ht="12">
      <c r="A100" s="48">
        <v>65</v>
      </c>
      <c r="B100" s="13" t="s">
        <v>4546</v>
      </c>
      <c r="C100" s="125" t="s">
        <v>1524</v>
      </c>
      <c r="D100" s="14" t="s">
        <v>4414</v>
      </c>
      <c r="E100" s="34">
        <v>1015.523</v>
      </c>
      <c r="F100" s="100">
        <v>0</v>
      </c>
      <c r="G100" s="97">
        <f t="shared" si="2"/>
        <v>0</v>
      </c>
      <c r="H100" s="160" t="s">
        <v>618</v>
      </c>
    </row>
    <row r="101" spans="1:8" s="52" customFormat="1" ht="12">
      <c r="A101" s="14"/>
      <c r="B101" s="13" t="s">
        <v>4547</v>
      </c>
      <c r="C101" s="125" t="s">
        <v>1525</v>
      </c>
      <c r="D101" s="14"/>
      <c r="E101" s="34"/>
      <c r="F101" s="15"/>
      <c r="G101" s="97"/>
      <c r="H101" s="160"/>
    </row>
    <row r="102" spans="1:8" s="52" customFormat="1" ht="24">
      <c r="A102" s="48">
        <v>66</v>
      </c>
      <c r="B102" s="13" t="s">
        <v>4548</v>
      </c>
      <c r="C102" s="125" t="s">
        <v>1526</v>
      </c>
      <c r="D102" s="14" t="s">
        <v>4412</v>
      </c>
      <c r="E102" s="34">
        <v>321.6</v>
      </c>
      <c r="F102" s="100">
        <v>0</v>
      </c>
      <c r="G102" s="97">
        <f t="shared" si="2"/>
        <v>0</v>
      </c>
      <c r="H102" s="160" t="s">
        <v>618</v>
      </c>
    </row>
    <row r="103" spans="1:8" s="52" customFormat="1" ht="24">
      <c r="A103" s="48">
        <v>67</v>
      </c>
      <c r="B103" s="13" t="s">
        <v>4549</v>
      </c>
      <c r="C103" s="125" t="s">
        <v>1527</v>
      </c>
      <c r="D103" s="14" t="s">
        <v>4412</v>
      </c>
      <c r="E103" s="34">
        <v>2266.767</v>
      </c>
      <c r="F103" s="100">
        <v>0</v>
      </c>
      <c r="G103" s="97">
        <f t="shared" si="2"/>
        <v>0</v>
      </c>
      <c r="H103" s="160" t="s">
        <v>618</v>
      </c>
    </row>
    <row r="104" spans="1:8" s="52" customFormat="1" ht="24">
      <c r="A104" s="48">
        <v>68</v>
      </c>
      <c r="B104" s="13" t="s">
        <v>4550</v>
      </c>
      <c r="C104" s="125" t="s">
        <v>1528</v>
      </c>
      <c r="D104" s="14" t="s">
        <v>4412</v>
      </c>
      <c r="E104" s="34">
        <v>578.5</v>
      </c>
      <c r="F104" s="100">
        <v>0</v>
      </c>
      <c r="G104" s="97">
        <f t="shared" si="2"/>
        <v>0</v>
      </c>
      <c r="H104" s="160" t="s">
        <v>618</v>
      </c>
    </row>
    <row r="105" spans="1:8" s="52" customFormat="1" ht="24">
      <c r="A105" s="48">
        <v>69</v>
      </c>
      <c r="B105" s="13" t="s">
        <v>4551</v>
      </c>
      <c r="C105" s="125" t="s">
        <v>1529</v>
      </c>
      <c r="D105" s="14" t="s">
        <v>4412</v>
      </c>
      <c r="E105" s="34">
        <v>413.952</v>
      </c>
      <c r="F105" s="100">
        <v>0</v>
      </c>
      <c r="G105" s="97">
        <f t="shared" si="2"/>
        <v>0</v>
      </c>
      <c r="H105" s="160" t="s">
        <v>618</v>
      </c>
    </row>
    <row r="106" spans="1:8" s="52" customFormat="1" ht="12">
      <c r="A106" s="48">
        <v>70</v>
      </c>
      <c r="B106" s="13" t="s">
        <v>4552</v>
      </c>
      <c r="C106" s="125" t="s">
        <v>1530</v>
      </c>
      <c r="D106" s="14" t="s">
        <v>4413</v>
      </c>
      <c r="E106" s="34">
        <v>241.12</v>
      </c>
      <c r="F106" s="100">
        <v>0</v>
      </c>
      <c r="G106" s="97">
        <f t="shared" si="2"/>
        <v>0</v>
      </c>
      <c r="H106" s="160" t="s">
        <v>618</v>
      </c>
    </row>
    <row r="107" spans="1:8" s="52" customFormat="1" ht="12">
      <c r="A107" s="48">
        <v>71</v>
      </c>
      <c r="B107" s="13" t="s">
        <v>4553</v>
      </c>
      <c r="C107" s="125" t="s">
        <v>1531</v>
      </c>
      <c r="D107" s="14" t="s">
        <v>4413</v>
      </c>
      <c r="E107" s="34">
        <v>6.06</v>
      </c>
      <c r="F107" s="100">
        <v>0</v>
      </c>
      <c r="G107" s="97">
        <f t="shared" si="2"/>
        <v>0</v>
      </c>
      <c r="H107" s="160" t="s">
        <v>618</v>
      </c>
    </row>
    <row r="108" spans="1:8" s="52" customFormat="1" ht="24">
      <c r="A108" s="48">
        <v>72</v>
      </c>
      <c r="B108" s="13" t="s">
        <v>4554</v>
      </c>
      <c r="C108" s="125" t="s">
        <v>1532</v>
      </c>
      <c r="D108" s="14" t="s">
        <v>4412</v>
      </c>
      <c r="E108" s="34">
        <v>2550.158</v>
      </c>
      <c r="F108" s="100">
        <v>0</v>
      </c>
      <c r="G108" s="97">
        <f t="shared" si="2"/>
        <v>0</v>
      </c>
      <c r="H108" s="160" t="s">
        <v>618</v>
      </c>
    </row>
    <row r="109" spans="1:8" s="52" customFormat="1" ht="24">
      <c r="A109" s="48">
        <v>73</v>
      </c>
      <c r="B109" s="13" t="s">
        <v>4555</v>
      </c>
      <c r="C109" s="125" t="s">
        <v>1533</v>
      </c>
      <c r="D109" s="14" t="s">
        <v>4412</v>
      </c>
      <c r="E109" s="34">
        <v>887.2</v>
      </c>
      <c r="F109" s="100">
        <v>0</v>
      </c>
      <c r="G109" s="97">
        <f t="shared" si="2"/>
        <v>0</v>
      </c>
      <c r="H109" s="160" t="s">
        <v>618</v>
      </c>
    </row>
    <row r="110" spans="1:8" s="52" customFormat="1" ht="24">
      <c r="A110" s="48">
        <v>74</v>
      </c>
      <c r="B110" s="13" t="s">
        <v>4556</v>
      </c>
      <c r="C110" s="125" t="s">
        <v>1534</v>
      </c>
      <c r="D110" s="14" t="s">
        <v>4412</v>
      </c>
      <c r="E110" s="34">
        <v>420</v>
      </c>
      <c r="F110" s="100">
        <v>0</v>
      </c>
      <c r="G110" s="97">
        <f t="shared" si="2"/>
        <v>0</v>
      </c>
      <c r="H110" s="160" t="s">
        <v>618</v>
      </c>
    </row>
    <row r="111" spans="1:8" s="52" customFormat="1" ht="24">
      <c r="A111" s="48">
        <v>75</v>
      </c>
      <c r="B111" s="13" t="s">
        <v>4557</v>
      </c>
      <c r="C111" s="125" t="s">
        <v>1535</v>
      </c>
      <c r="D111" s="14" t="s">
        <v>4412</v>
      </c>
      <c r="E111" s="34">
        <v>112.224</v>
      </c>
      <c r="F111" s="100">
        <v>0</v>
      </c>
      <c r="G111" s="97">
        <f t="shared" si="2"/>
        <v>0</v>
      </c>
      <c r="H111" s="160" t="s">
        <v>618</v>
      </c>
    </row>
    <row r="112" spans="1:8" s="52" customFormat="1" ht="12">
      <c r="A112" s="48">
        <v>76</v>
      </c>
      <c r="B112" s="13" t="s">
        <v>4558</v>
      </c>
      <c r="C112" s="125" t="s">
        <v>1536</v>
      </c>
      <c r="D112" s="14" t="s">
        <v>4413</v>
      </c>
      <c r="E112" s="34">
        <v>468.88</v>
      </c>
      <c r="F112" s="100">
        <v>0</v>
      </c>
      <c r="G112" s="97">
        <f t="shared" si="2"/>
        <v>0</v>
      </c>
      <c r="H112" s="160" t="s">
        <v>618</v>
      </c>
    </row>
    <row r="113" spans="1:8" s="52" customFormat="1" ht="12">
      <c r="A113" s="48">
        <v>77</v>
      </c>
      <c r="B113" s="13" t="s">
        <v>4559</v>
      </c>
      <c r="C113" s="125" t="s">
        <v>1537</v>
      </c>
      <c r="D113" s="14" t="s">
        <v>4413</v>
      </c>
      <c r="E113" s="34">
        <v>208.99</v>
      </c>
      <c r="F113" s="100">
        <v>0</v>
      </c>
      <c r="G113" s="97">
        <f t="shared" si="2"/>
        <v>0</v>
      </c>
      <c r="H113" s="160" t="s">
        <v>618</v>
      </c>
    </row>
    <row r="114" spans="1:8" s="52" customFormat="1" ht="12">
      <c r="A114" s="48">
        <v>78</v>
      </c>
      <c r="B114" s="13" t="s">
        <v>4560</v>
      </c>
      <c r="C114" s="125" t="s">
        <v>1538</v>
      </c>
      <c r="D114" s="14" t="s">
        <v>4414</v>
      </c>
      <c r="E114" s="34">
        <v>845.052</v>
      </c>
      <c r="F114" s="100">
        <v>0</v>
      </c>
      <c r="G114" s="97">
        <f t="shared" si="2"/>
        <v>0</v>
      </c>
      <c r="H114" s="160" t="s">
        <v>618</v>
      </c>
    </row>
    <row r="115" spans="1:8" s="52" customFormat="1" ht="24">
      <c r="A115" s="48">
        <v>79</v>
      </c>
      <c r="B115" s="13" t="s">
        <v>4561</v>
      </c>
      <c r="C115" s="125" t="s">
        <v>1539</v>
      </c>
      <c r="D115" s="14" t="s">
        <v>4412</v>
      </c>
      <c r="E115" s="34">
        <v>4324.514</v>
      </c>
      <c r="F115" s="100">
        <v>0</v>
      </c>
      <c r="G115" s="97">
        <f t="shared" si="2"/>
        <v>0</v>
      </c>
      <c r="H115" s="160" t="s">
        <v>618</v>
      </c>
    </row>
    <row r="116" spans="1:8" s="52" customFormat="1" ht="12">
      <c r="A116" s="48">
        <v>80</v>
      </c>
      <c r="B116" s="13" t="s">
        <v>4562</v>
      </c>
      <c r="C116" s="125" t="s">
        <v>1540</v>
      </c>
      <c r="D116" s="14" t="s">
        <v>4412</v>
      </c>
      <c r="E116" s="34">
        <v>4324.514</v>
      </c>
      <c r="F116" s="100">
        <v>0</v>
      </c>
      <c r="G116" s="97">
        <f t="shared" si="2"/>
        <v>0</v>
      </c>
      <c r="H116" s="160" t="s">
        <v>618</v>
      </c>
    </row>
    <row r="117" spans="1:8" s="52" customFormat="1" ht="24">
      <c r="A117" s="48"/>
      <c r="B117" s="13" t="s">
        <v>4563</v>
      </c>
      <c r="C117" s="125" t="s">
        <v>1541</v>
      </c>
      <c r="D117" s="14"/>
      <c r="E117" s="34"/>
      <c r="F117" s="15"/>
      <c r="G117" s="97"/>
      <c r="H117" s="160"/>
    </row>
    <row r="118" spans="1:8" s="52" customFormat="1" ht="12">
      <c r="A118" s="48">
        <v>81</v>
      </c>
      <c r="B118" s="13" t="s">
        <v>4564</v>
      </c>
      <c r="C118" s="125" t="s">
        <v>1542</v>
      </c>
      <c r="D118" s="14" t="s">
        <v>4414</v>
      </c>
      <c r="E118" s="34">
        <v>1224.11</v>
      </c>
      <c r="F118" s="100">
        <v>0</v>
      </c>
      <c r="G118" s="97">
        <f t="shared" si="2"/>
        <v>0</v>
      </c>
      <c r="H118" s="160" t="s">
        <v>618</v>
      </c>
    </row>
    <row r="119" spans="1:8" s="52" customFormat="1" ht="12">
      <c r="A119" s="48"/>
      <c r="B119" s="13" t="s">
        <v>4565</v>
      </c>
      <c r="C119" s="125" t="s">
        <v>1543</v>
      </c>
      <c r="D119" s="14"/>
      <c r="E119" s="34"/>
      <c r="F119" s="15"/>
      <c r="G119" s="97"/>
      <c r="H119" s="160"/>
    </row>
    <row r="120" spans="1:8" s="52" customFormat="1" ht="12">
      <c r="A120" s="48">
        <v>82</v>
      </c>
      <c r="B120" s="13" t="s">
        <v>4566</v>
      </c>
      <c r="C120" s="125" t="s">
        <v>1544</v>
      </c>
      <c r="D120" s="14" t="s">
        <v>3776</v>
      </c>
      <c r="E120" s="34">
        <v>1</v>
      </c>
      <c r="F120" s="100">
        <v>0</v>
      </c>
      <c r="G120" s="97">
        <f t="shared" si="2"/>
        <v>0</v>
      </c>
      <c r="H120" s="160" t="s">
        <v>618</v>
      </c>
    </row>
    <row r="121" spans="1:8" s="52" customFormat="1" ht="12">
      <c r="A121" s="48">
        <v>83</v>
      </c>
      <c r="B121" s="13" t="s">
        <v>4567</v>
      </c>
      <c r="C121" s="125" t="s">
        <v>1545</v>
      </c>
      <c r="D121" s="14" t="s">
        <v>3776</v>
      </c>
      <c r="E121" s="34">
        <v>2</v>
      </c>
      <c r="F121" s="100">
        <v>0</v>
      </c>
      <c r="G121" s="97">
        <f t="shared" si="2"/>
        <v>0</v>
      </c>
      <c r="H121" s="160" t="s">
        <v>618</v>
      </c>
    </row>
    <row r="122" spans="1:8" s="52" customFormat="1" ht="12">
      <c r="A122" s="48">
        <v>84</v>
      </c>
      <c r="B122" s="13" t="s">
        <v>4568</v>
      </c>
      <c r="C122" s="125" t="s">
        <v>1546</v>
      </c>
      <c r="D122" s="14" t="s">
        <v>3776</v>
      </c>
      <c r="E122" s="34">
        <v>2</v>
      </c>
      <c r="F122" s="100">
        <v>0</v>
      </c>
      <c r="G122" s="97">
        <f t="shared" si="2"/>
        <v>0</v>
      </c>
      <c r="H122" s="160" t="s">
        <v>618</v>
      </c>
    </row>
    <row r="123" spans="1:8" s="52" customFormat="1" ht="12">
      <c r="A123" s="48">
        <v>85</v>
      </c>
      <c r="B123" s="13" t="s">
        <v>4569</v>
      </c>
      <c r="C123" s="125" t="s">
        <v>1547</v>
      </c>
      <c r="D123" s="14" t="s">
        <v>3776</v>
      </c>
      <c r="E123" s="34">
        <v>1</v>
      </c>
      <c r="F123" s="100">
        <v>0</v>
      </c>
      <c r="G123" s="97">
        <f t="shared" si="2"/>
        <v>0</v>
      </c>
      <c r="H123" s="160" t="s">
        <v>618</v>
      </c>
    </row>
    <row r="124" spans="1:8" s="52" customFormat="1" ht="12">
      <c r="A124" s="48">
        <v>86</v>
      </c>
      <c r="B124" s="13" t="s">
        <v>4570</v>
      </c>
      <c r="C124" s="125" t="s">
        <v>1548</v>
      </c>
      <c r="D124" s="14" t="s">
        <v>3776</v>
      </c>
      <c r="E124" s="34">
        <v>5</v>
      </c>
      <c r="F124" s="100">
        <v>0</v>
      </c>
      <c r="G124" s="97">
        <f aca="true" t="shared" si="3" ref="G124:G135">SUM(E124*F124)</f>
        <v>0</v>
      </c>
      <c r="H124" s="160" t="s">
        <v>618</v>
      </c>
    </row>
    <row r="125" spans="1:8" s="52" customFormat="1" ht="12">
      <c r="A125" s="48">
        <v>87</v>
      </c>
      <c r="B125" s="13" t="s">
        <v>4571</v>
      </c>
      <c r="C125" s="125" t="s">
        <v>1549</v>
      </c>
      <c r="D125" s="14" t="s">
        <v>3776</v>
      </c>
      <c r="E125" s="34">
        <v>5</v>
      </c>
      <c r="F125" s="100">
        <v>0</v>
      </c>
      <c r="G125" s="97">
        <f t="shared" si="3"/>
        <v>0</v>
      </c>
      <c r="H125" s="160" t="s">
        <v>618</v>
      </c>
    </row>
    <row r="126" spans="1:8" s="52" customFormat="1" ht="12">
      <c r="A126" s="48">
        <v>88</v>
      </c>
      <c r="B126" s="13" t="s">
        <v>4572</v>
      </c>
      <c r="C126" s="125" t="s">
        <v>1550</v>
      </c>
      <c r="D126" s="14" t="s">
        <v>3776</v>
      </c>
      <c r="E126" s="34">
        <v>1</v>
      </c>
      <c r="F126" s="100">
        <v>0</v>
      </c>
      <c r="G126" s="97">
        <f t="shared" si="3"/>
        <v>0</v>
      </c>
      <c r="H126" s="160" t="s">
        <v>618</v>
      </c>
    </row>
    <row r="127" spans="1:8" s="52" customFormat="1" ht="12">
      <c r="A127" s="48">
        <v>89</v>
      </c>
      <c r="B127" s="13" t="s">
        <v>4573</v>
      </c>
      <c r="C127" s="125" t="s">
        <v>1551</v>
      </c>
      <c r="D127" s="14" t="s">
        <v>3776</v>
      </c>
      <c r="E127" s="34">
        <v>1</v>
      </c>
      <c r="F127" s="100">
        <v>0</v>
      </c>
      <c r="G127" s="97">
        <f t="shared" si="3"/>
        <v>0</v>
      </c>
      <c r="H127" s="160" t="s">
        <v>618</v>
      </c>
    </row>
    <row r="128" spans="1:8" s="52" customFormat="1" ht="12">
      <c r="A128" s="48">
        <v>90</v>
      </c>
      <c r="B128" s="13" t="s">
        <v>4574</v>
      </c>
      <c r="C128" s="125" t="s">
        <v>1552</v>
      </c>
      <c r="D128" s="14" t="s">
        <v>3776</v>
      </c>
      <c r="E128" s="34">
        <v>2</v>
      </c>
      <c r="F128" s="100">
        <v>0</v>
      </c>
      <c r="G128" s="97">
        <f t="shared" si="3"/>
        <v>0</v>
      </c>
      <c r="H128" s="160" t="s">
        <v>618</v>
      </c>
    </row>
    <row r="129" spans="1:8" s="52" customFormat="1" ht="12">
      <c r="A129" s="48">
        <v>91</v>
      </c>
      <c r="B129" s="13" t="s">
        <v>4575</v>
      </c>
      <c r="C129" s="125" t="s">
        <v>1553</v>
      </c>
      <c r="D129" s="14" t="s">
        <v>3776</v>
      </c>
      <c r="E129" s="34">
        <v>2</v>
      </c>
      <c r="F129" s="100">
        <v>0</v>
      </c>
      <c r="G129" s="97">
        <f t="shared" si="3"/>
        <v>0</v>
      </c>
      <c r="H129" s="160" t="s">
        <v>618</v>
      </c>
    </row>
    <row r="130" spans="1:8" s="52" customFormat="1" ht="12">
      <c r="A130" s="48">
        <v>92</v>
      </c>
      <c r="B130" s="13" t="s">
        <v>4576</v>
      </c>
      <c r="C130" s="125" t="s">
        <v>1554</v>
      </c>
      <c r="D130" s="14" t="s">
        <v>3776</v>
      </c>
      <c r="E130" s="34">
        <v>1</v>
      </c>
      <c r="F130" s="100">
        <v>0</v>
      </c>
      <c r="G130" s="97">
        <f t="shared" si="3"/>
        <v>0</v>
      </c>
      <c r="H130" s="160" t="s">
        <v>618</v>
      </c>
    </row>
    <row r="131" spans="1:8" s="52" customFormat="1" ht="12">
      <c r="A131" s="48">
        <v>93</v>
      </c>
      <c r="B131" s="13" t="s">
        <v>4577</v>
      </c>
      <c r="C131" s="125" t="s">
        <v>1555</v>
      </c>
      <c r="D131" s="14" t="s">
        <v>3776</v>
      </c>
      <c r="E131" s="34">
        <v>1</v>
      </c>
      <c r="F131" s="100">
        <v>0</v>
      </c>
      <c r="G131" s="97">
        <f t="shared" si="3"/>
        <v>0</v>
      </c>
      <c r="H131" s="160" t="s">
        <v>618</v>
      </c>
    </row>
    <row r="132" spans="1:8" s="52" customFormat="1" ht="12">
      <c r="A132" s="48">
        <v>94</v>
      </c>
      <c r="B132" s="13" t="s">
        <v>4578</v>
      </c>
      <c r="C132" s="125" t="s">
        <v>1556</v>
      </c>
      <c r="D132" s="14" t="s">
        <v>3776</v>
      </c>
      <c r="E132" s="34">
        <v>1</v>
      </c>
      <c r="F132" s="100">
        <v>0</v>
      </c>
      <c r="G132" s="97">
        <f t="shared" si="3"/>
        <v>0</v>
      </c>
      <c r="H132" s="160" t="s">
        <v>618</v>
      </c>
    </row>
    <row r="133" spans="1:8" s="52" customFormat="1" ht="12">
      <c r="A133" s="48">
        <v>95</v>
      </c>
      <c r="B133" s="13" t="s">
        <v>4579</v>
      </c>
      <c r="C133" s="125" t="s">
        <v>1557</v>
      </c>
      <c r="D133" s="14" t="s">
        <v>3776</v>
      </c>
      <c r="E133" s="34">
        <v>1</v>
      </c>
      <c r="F133" s="100">
        <v>0</v>
      </c>
      <c r="G133" s="97">
        <f t="shared" si="3"/>
        <v>0</v>
      </c>
      <c r="H133" s="160" t="s">
        <v>618</v>
      </c>
    </row>
    <row r="134" spans="1:8" s="52" customFormat="1" ht="12">
      <c r="A134" s="48">
        <v>96</v>
      </c>
      <c r="B134" s="13" t="s">
        <v>4580</v>
      </c>
      <c r="C134" s="125" t="s">
        <v>1558</v>
      </c>
      <c r="D134" s="14" t="s">
        <v>3776</v>
      </c>
      <c r="E134" s="34">
        <v>1</v>
      </c>
      <c r="F134" s="100">
        <v>0</v>
      </c>
      <c r="G134" s="97">
        <f t="shared" si="3"/>
        <v>0</v>
      </c>
      <c r="H134" s="160" t="s">
        <v>618</v>
      </c>
    </row>
    <row r="135" spans="1:8" s="52" customFormat="1" ht="12">
      <c r="A135" s="48">
        <v>97</v>
      </c>
      <c r="B135" s="13" t="s">
        <v>4581</v>
      </c>
      <c r="C135" s="125" t="s">
        <v>1559</v>
      </c>
      <c r="D135" s="14" t="s">
        <v>3776</v>
      </c>
      <c r="E135" s="34">
        <v>1</v>
      </c>
      <c r="F135" s="100">
        <v>0</v>
      </c>
      <c r="G135" s="97">
        <f t="shared" si="3"/>
        <v>0</v>
      </c>
      <c r="H135" s="160" t="s">
        <v>618</v>
      </c>
    </row>
    <row r="136" spans="1:8" s="52" customFormat="1" ht="12">
      <c r="A136" s="59"/>
      <c r="B136" s="60"/>
      <c r="C136" s="176" t="s">
        <v>1560</v>
      </c>
      <c r="D136" s="176"/>
      <c r="E136" s="176"/>
      <c r="F136" s="176"/>
      <c r="G136" s="61">
        <f>SUM(G58:G135)</f>
        <v>0</v>
      </c>
      <c r="H136" s="160"/>
    </row>
    <row r="137" spans="1:8" s="52" customFormat="1" ht="12">
      <c r="A137" s="59"/>
      <c r="B137" s="60"/>
      <c r="C137" s="64"/>
      <c r="D137" s="64"/>
      <c r="E137" s="64"/>
      <c r="F137" s="64"/>
      <c r="G137" s="64"/>
      <c r="H137" s="160"/>
    </row>
    <row r="138" spans="1:8" s="52" customFormat="1" ht="12">
      <c r="A138" s="48"/>
      <c r="B138" s="13" t="s">
        <v>4582</v>
      </c>
      <c r="C138" s="125" t="s">
        <v>1561</v>
      </c>
      <c r="D138" s="14"/>
      <c r="E138" s="34"/>
      <c r="F138" s="15"/>
      <c r="G138" s="16"/>
      <c r="H138" s="160"/>
    </row>
    <row r="139" spans="1:8" s="52" customFormat="1" ht="12">
      <c r="A139" s="14"/>
      <c r="B139" s="13" t="s">
        <v>4583</v>
      </c>
      <c r="C139" s="125" t="s">
        <v>1562</v>
      </c>
      <c r="D139" s="14"/>
      <c r="E139" s="34"/>
      <c r="F139" s="15"/>
      <c r="G139" s="16"/>
      <c r="H139" s="160"/>
    </row>
    <row r="140" spans="1:8" s="52" customFormat="1" ht="12">
      <c r="A140" s="48">
        <v>98</v>
      </c>
      <c r="B140" s="13" t="s">
        <v>4584</v>
      </c>
      <c r="C140" s="125" t="s">
        <v>1563</v>
      </c>
      <c r="D140" s="14" t="s">
        <v>4585</v>
      </c>
      <c r="E140" s="34">
        <v>1250037.61</v>
      </c>
      <c r="F140" s="100">
        <v>0</v>
      </c>
      <c r="G140" s="97">
        <f aca="true" t="shared" si="4" ref="G140:G156">SUM(E140*F140)</f>
        <v>0</v>
      </c>
      <c r="H140" s="160" t="s">
        <v>618</v>
      </c>
    </row>
    <row r="141" spans="1:8" s="52" customFormat="1" ht="12">
      <c r="A141" s="48">
        <v>99</v>
      </c>
      <c r="B141" s="13" t="s">
        <v>4586</v>
      </c>
      <c r="C141" s="125" t="s">
        <v>1564</v>
      </c>
      <c r="D141" s="14" t="s">
        <v>4413</v>
      </c>
      <c r="E141" s="34">
        <v>4886.89</v>
      </c>
      <c r="F141" s="100">
        <v>0</v>
      </c>
      <c r="G141" s="97">
        <f t="shared" si="4"/>
        <v>0</v>
      </c>
      <c r="H141" s="160" t="s">
        <v>618</v>
      </c>
    </row>
    <row r="142" spans="1:8" s="52" customFormat="1" ht="12">
      <c r="A142" s="48"/>
      <c r="B142" s="13" t="s">
        <v>4587</v>
      </c>
      <c r="C142" s="125" t="s">
        <v>1565</v>
      </c>
      <c r="D142" s="14"/>
      <c r="E142" s="34"/>
      <c r="F142" s="15"/>
      <c r="G142" s="97"/>
      <c r="H142" s="160"/>
    </row>
    <row r="143" spans="1:8" s="52" customFormat="1" ht="24">
      <c r="A143" s="66">
        <v>100</v>
      </c>
      <c r="B143" s="13" t="s">
        <v>4588</v>
      </c>
      <c r="C143" s="125" t="s">
        <v>1566</v>
      </c>
      <c r="D143" s="14" t="s">
        <v>3776</v>
      </c>
      <c r="E143" s="34">
        <v>30</v>
      </c>
      <c r="F143" s="100">
        <v>0</v>
      </c>
      <c r="G143" s="97">
        <f t="shared" si="4"/>
        <v>0</v>
      </c>
      <c r="H143" s="160" t="s">
        <v>618</v>
      </c>
    </row>
    <row r="144" spans="1:8" s="52" customFormat="1" ht="24">
      <c r="A144" s="66">
        <v>101</v>
      </c>
      <c r="B144" s="13" t="s">
        <v>4589</v>
      </c>
      <c r="C144" s="125" t="s">
        <v>1567</v>
      </c>
      <c r="D144" s="14" t="s">
        <v>3776</v>
      </c>
      <c r="E144" s="34">
        <v>28</v>
      </c>
      <c r="F144" s="100">
        <v>0</v>
      </c>
      <c r="G144" s="97">
        <f t="shared" si="4"/>
        <v>0</v>
      </c>
      <c r="H144" s="160" t="s">
        <v>618</v>
      </c>
    </row>
    <row r="145" spans="1:8" s="52" customFormat="1" ht="12">
      <c r="A145" s="48">
        <v>102</v>
      </c>
      <c r="B145" s="13" t="s">
        <v>4590</v>
      </c>
      <c r="C145" s="125" t="s">
        <v>1568</v>
      </c>
      <c r="D145" s="14" t="s">
        <v>4585</v>
      </c>
      <c r="E145" s="34">
        <v>2144.153</v>
      </c>
      <c r="F145" s="100">
        <v>0</v>
      </c>
      <c r="G145" s="97">
        <f t="shared" si="4"/>
        <v>0</v>
      </c>
      <c r="H145" s="160" t="s">
        <v>618</v>
      </c>
    </row>
    <row r="146" spans="1:8" s="52" customFormat="1" ht="12">
      <c r="A146" s="48">
        <v>103</v>
      </c>
      <c r="B146" s="13" t="s">
        <v>4591</v>
      </c>
      <c r="C146" s="125" t="s">
        <v>1569</v>
      </c>
      <c r="D146" s="14" t="s">
        <v>4592</v>
      </c>
      <c r="E146" s="34">
        <v>934.4</v>
      </c>
      <c r="F146" s="100">
        <v>0</v>
      </c>
      <c r="G146" s="97">
        <f t="shared" si="4"/>
        <v>0</v>
      </c>
      <c r="H146" s="160" t="s">
        <v>618</v>
      </c>
    </row>
    <row r="147" spans="1:8" s="52" customFormat="1" ht="12">
      <c r="A147" s="66">
        <v>104</v>
      </c>
      <c r="B147" s="13" t="s">
        <v>4593</v>
      </c>
      <c r="C147" s="125" t="s">
        <v>1570</v>
      </c>
      <c r="D147" s="14" t="s">
        <v>4592</v>
      </c>
      <c r="E147" s="34">
        <v>1028.6</v>
      </c>
      <c r="F147" s="100">
        <v>0</v>
      </c>
      <c r="G147" s="97">
        <f t="shared" si="4"/>
        <v>0</v>
      </c>
      <c r="H147" s="160" t="s">
        <v>618</v>
      </c>
    </row>
    <row r="148" spans="1:8" s="52" customFormat="1" ht="12">
      <c r="A148" s="66">
        <v>105</v>
      </c>
      <c r="B148" s="13" t="s">
        <v>4594</v>
      </c>
      <c r="C148" s="125" t="s">
        <v>1571</v>
      </c>
      <c r="D148" s="14" t="s">
        <v>4585</v>
      </c>
      <c r="E148" s="34">
        <v>1883.43</v>
      </c>
      <c r="F148" s="100">
        <v>0</v>
      </c>
      <c r="G148" s="97">
        <f t="shared" si="4"/>
        <v>0</v>
      </c>
      <c r="H148" s="160" t="s">
        <v>618</v>
      </c>
    </row>
    <row r="149" spans="1:8" s="52" customFormat="1" ht="24">
      <c r="A149" s="66">
        <v>106</v>
      </c>
      <c r="B149" s="13" t="s">
        <v>4595</v>
      </c>
      <c r="C149" s="125" t="s">
        <v>1572</v>
      </c>
      <c r="D149" s="14" t="s">
        <v>4585</v>
      </c>
      <c r="E149" s="34">
        <v>14194.11</v>
      </c>
      <c r="F149" s="100">
        <v>0</v>
      </c>
      <c r="G149" s="97">
        <f t="shared" si="4"/>
        <v>0</v>
      </c>
      <c r="H149" s="160" t="s">
        <v>618</v>
      </c>
    </row>
    <row r="150" spans="1:8" s="52" customFormat="1" ht="12">
      <c r="A150" s="66">
        <v>107</v>
      </c>
      <c r="B150" s="13" t="s">
        <v>4596</v>
      </c>
      <c r="C150" s="125" t="s">
        <v>1573</v>
      </c>
      <c r="D150" s="14" t="s">
        <v>3776</v>
      </c>
      <c r="E150" s="34">
        <v>268</v>
      </c>
      <c r="F150" s="100">
        <v>0</v>
      </c>
      <c r="G150" s="97">
        <f t="shared" si="4"/>
        <v>0</v>
      </c>
      <c r="H150" s="160" t="s">
        <v>618</v>
      </c>
    </row>
    <row r="151" spans="1:8" s="52" customFormat="1" ht="12">
      <c r="A151" s="66">
        <v>108</v>
      </c>
      <c r="B151" s="13" t="s">
        <v>4597</v>
      </c>
      <c r="C151" s="125" t="s">
        <v>1574</v>
      </c>
      <c r="D151" s="14" t="s">
        <v>3776</v>
      </c>
      <c r="E151" s="34">
        <v>7196</v>
      </c>
      <c r="F151" s="100">
        <v>0</v>
      </c>
      <c r="G151" s="97">
        <f t="shared" si="4"/>
        <v>0</v>
      </c>
      <c r="H151" s="160" t="s">
        <v>618</v>
      </c>
    </row>
    <row r="152" spans="1:8" s="52" customFormat="1" ht="12">
      <c r="A152" s="66"/>
      <c r="B152" s="13" t="s">
        <v>4598</v>
      </c>
      <c r="C152" s="125" t="s">
        <v>1575</v>
      </c>
      <c r="D152" s="14"/>
      <c r="E152" s="34"/>
      <c r="F152" s="15"/>
      <c r="G152" s="97"/>
      <c r="H152" s="160"/>
    </row>
    <row r="153" spans="1:8" s="52" customFormat="1" ht="24">
      <c r="A153" s="66">
        <v>109</v>
      </c>
      <c r="B153" s="13" t="s">
        <v>4599</v>
      </c>
      <c r="C153" s="125" t="s">
        <v>1576</v>
      </c>
      <c r="D153" s="14" t="s">
        <v>4585</v>
      </c>
      <c r="E153" s="34">
        <v>3570.14</v>
      </c>
      <c r="F153" s="100">
        <v>0</v>
      </c>
      <c r="G153" s="97">
        <f t="shared" si="4"/>
        <v>0</v>
      </c>
      <c r="H153" s="160" t="s">
        <v>618</v>
      </c>
    </row>
    <row r="154" spans="1:8" s="52" customFormat="1" ht="24">
      <c r="A154" s="66">
        <v>110</v>
      </c>
      <c r="B154" s="13" t="s">
        <v>4600</v>
      </c>
      <c r="C154" s="125" t="s">
        <v>1577</v>
      </c>
      <c r="D154" s="14" t="s">
        <v>4585</v>
      </c>
      <c r="E154" s="34">
        <v>7214.1</v>
      </c>
      <c r="F154" s="100">
        <v>0</v>
      </c>
      <c r="G154" s="97">
        <f t="shared" si="4"/>
        <v>0</v>
      </c>
      <c r="H154" s="160" t="s">
        <v>618</v>
      </c>
    </row>
    <row r="155" spans="1:8" s="52" customFormat="1" ht="12">
      <c r="A155" s="66"/>
      <c r="B155" s="13" t="s">
        <v>4601</v>
      </c>
      <c r="C155" s="125" t="s">
        <v>1578</v>
      </c>
      <c r="D155" s="14"/>
      <c r="E155" s="34"/>
      <c r="F155" s="15"/>
      <c r="G155" s="97"/>
      <c r="H155" s="160"/>
    </row>
    <row r="156" spans="1:8" s="52" customFormat="1" ht="12">
      <c r="A156" s="66">
        <v>111</v>
      </c>
      <c r="B156" s="13" t="s">
        <v>4602</v>
      </c>
      <c r="C156" s="125" t="s">
        <v>1578</v>
      </c>
      <c r="D156" s="14" t="s">
        <v>4413</v>
      </c>
      <c r="E156" s="34">
        <v>43.88</v>
      </c>
      <c r="F156" s="100">
        <v>0</v>
      </c>
      <c r="G156" s="97">
        <f t="shared" si="4"/>
        <v>0</v>
      </c>
      <c r="H156" s="160" t="s">
        <v>618</v>
      </c>
    </row>
    <row r="157" spans="1:8" s="52" customFormat="1" ht="12">
      <c r="A157" s="59"/>
      <c r="B157" s="60"/>
      <c r="C157" s="176" t="s">
        <v>1579</v>
      </c>
      <c r="D157" s="176"/>
      <c r="E157" s="176"/>
      <c r="F157" s="176"/>
      <c r="G157" s="61">
        <f>SUM(G138:G156)</f>
        <v>0</v>
      </c>
      <c r="H157" s="160"/>
    </row>
    <row r="158" spans="1:8" s="52" customFormat="1" ht="12">
      <c r="A158" s="59"/>
      <c r="B158" s="60"/>
      <c r="C158" s="64"/>
      <c r="D158" s="64"/>
      <c r="E158" s="64"/>
      <c r="F158" s="64"/>
      <c r="G158" s="64"/>
      <c r="H158" s="160"/>
    </row>
    <row r="159" spans="1:8" s="52" customFormat="1" ht="24">
      <c r="A159" s="48"/>
      <c r="B159" s="13" t="s">
        <v>4603</v>
      </c>
      <c r="C159" s="125" t="s">
        <v>1580</v>
      </c>
      <c r="D159" s="14"/>
      <c r="E159" s="34"/>
      <c r="F159" s="15"/>
      <c r="G159" s="16"/>
      <c r="H159" s="160"/>
    </row>
    <row r="160" spans="1:8" s="52" customFormat="1" ht="12">
      <c r="A160" s="66"/>
      <c r="B160" s="13" t="s">
        <v>4604</v>
      </c>
      <c r="C160" s="125" t="s">
        <v>1581</v>
      </c>
      <c r="D160" s="14"/>
      <c r="E160" s="34"/>
      <c r="F160" s="15"/>
      <c r="G160" s="16"/>
      <c r="H160" s="160"/>
    </row>
    <row r="161" spans="1:8" s="52" customFormat="1" ht="12">
      <c r="A161" s="66">
        <v>112</v>
      </c>
      <c r="B161" s="13" t="s">
        <v>4605</v>
      </c>
      <c r="C161" s="125" t="s">
        <v>1582</v>
      </c>
      <c r="D161" s="14" t="s">
        <v>4412</v>
      </c>
      <c r="E161" s="34">
        <v>593.204</v>
      </c>
      <c r="F161" s="100">
        <v>0</v>
      </c>
      <c r="G161" s="97">
        <f>SUM(E161*F161)</f>
        <v>0</v>
      </c>
      <c r="H161" s="160" t="s">
        <v>618</v>
      </c>
    </row>
    <row r="162" spans="1:8" s="52" customFormat="1" ht="24">
      <c r="A162" s="66">
        <v>113</v>
      </c>
      <c r="B162" s="13" t="s">
        <v>4606</v>
      </c>
      <c r="C162" s="125" t="s">
        <v>1583</v>
      </c>
      <c r="D162" s="14" t="s">
        <v>4413</v>
      </c>
      <c r="E162" s="34">
        <v>151.675</v>
      </c>
      <c r="F162" s="100">
        <v>0</v>
      </c>
      <c r="G162" s="97">
        <f>SUM(E162*F162)</f>
        <v>0</v>
      </c>
      <c r="H162" s="160" t="s">
        <v>618</v>
      </c>
    </row>
    <row r="163" spans="1:8" s="52" customFormat="1" ht="12">
      <c r="A163" s="66">
        <v>114</v>
      </c>
      <c r="B163" s="13" t="s">
        <v>4607</v>
      </c>
      <c r="C163" s="125" t="s">
        <v>1584</v>
      </c>
      <c r="D163" s="14" t="s">
        <v>4413</v>
      </c>
      <c r="E163" s="34">
        <v>151.675</v>
      </c>
      <c r="F163" s="100">
        <v>0</v>
      </c>
      <c r="G163" s="97">
        <f>SUM(E163*F163)</f>
        <v>0</v>
      </c>
      <c r="H163" s="160" t="s">
        <v>618</v>
      </c>
    </row>
    <row r="164" spans="1:8" s="52" customFormat="1" ht="12">
      <c r="A164" s="59"/>
      <c r="B164" s="60"/>
      <c r="C164" s="176" t="s">
        <v>1585</v>
      </c>
      <c r="D164" s="176"/>
      <c r="E164" s="176"/>
      <c r="F164" s="176"/>
      <c r="G164" s="61">
        <f>SUM(G159:G163)</f>
        <v>0</v>
      </c>
      <c r="H164" s="160"/>
    </row>
    <row r="165" spans="1:8" s="52" customFormat="1" ht="12">
      <c r="A165" s="59"/>
      <c r="B165" s="60"/>
      <c r="C165" s="64"/>
      <c r="D165" s="64"/>
      <c r="E165" s="64"/>
      <c r="F165" s="64"/>
      <c r="G165" s="64"/>
      <c r="H165" s="160"/>
    </row>
    <row r="166" spans="1:8" s="52" customFormat="1" ht="12">
      <c r="A166" s="48"/>
      <c r="B166" s="13" t="s">
        <v>4608</v>
      </c>
      <c r="C166" s="125" t="s">
        <v>1586</v>
      </c>
      <c r="D166" s="14"/>
      <c r="E166" s="34"/>
      <c r="F166" s="15"/>
      <c r="G166" s="16"/>
      <c r="H166" s="160"/>
    </row>
    <row r="167" spans="1:8" s="52" customFormat="1" ht="12">
      <c r="A167" s="66"/>
      <c r="B167" s="13" t="s">
        <v>4609</v>
      </c>
      <c r="C167" s="125" t="s">
        <v>1587</v>
      </c>
      <c r="D167" s="14"/>
      <c r="E167" s="34"/>
      <c r="F167" s="15"/>
      <c r="G167" s="16"/>
      <c r="H167" s="160"/>
    </row>
    <row r="168" spans="1:8" s="52" customFormat="1" ht="12">
      <c r="A168" s="66">
        <v>115</v>
      </c>
      <c r="B168" s="13" t="s">
        <v>4610</v>
      </c>
      <c r="C168" s="125" t="s">
        <v>1588</v>
      </c>
      <c r="D168" s="14" t="s">
        <v>4412</v>
      </c>
      <c r="E168" s="34">
        <v>5404.855</v>
      </c>
      <c r="F168" s="100">
        <v>0</v>
      </c>
      <c r="G168" s="97">
        <f aca="true" t="shared" si="5" ref="G168:G180">SUM(E168*F168)</f>
        <v>0</v>
      </c>
      <c r="H168" s="160" t="s">
        <v>620</v>
      </c>
    </row>
    <row r="169" spans="1:8" s="52" customFormat="1" ht="12">
      <c r="A169" s="66">
        <v>116</v>
      </c>
      <c r="B169" s="13" t="s">
        <v>4611</v>
      </c>
      <c r="C169" s="125" t="s">
        <v>1589</v>
      </c>
      <c r="D169" s="14" t="s">
        <v>4412</v>
      </c>
      <c r="E169" s="34">
        <v>5404.855</v>
      </c>
      <c r="F169" s="100">
        <v>0</v>
      </c>
      <c r="G169" s="97">
        <f t="shared" si="5"/>
        <v>0</v>
      </c>
      <c r="H169" s="160" t="s">
        <v>620</v>
      </c>
    </row>
    <row r="170" spans="1:8" s="52" customFormat="1" ht="12">
      <c r="A170" s="66">
        <v>117</v>
      </c>
      <c r="B170" s="13" t="s">
        <v>4612</v>
      </c>
      <c r="C170" s="125" t="s">
        <v>1590</v>
      </c>
      <c r="D170" s="14" t="s">
        <v>4413</v>
      </c>
      <c r="E170" s="34">
        <v>40.45</v>
      </c>
      <c r="F170" s="100">
        <v>0</v>
      </c>
      <c r="G170" s="97">
        <f t="shared" si="5"/>
        <v>0</v>
      </c>
      <c r="H170" s="160" t="s">
        <v>620</v>
      </c>
    </row>
    <row r="171" spans="1:8" s="52" customFormat="1" ht="12">
      <c r="A171" s="66">
        <v>118</v>
      </c>
      <c r="B171" s="13" t="s">
        <v>4613</v>
      </c>
      <c r="C171" s="125" t="s">
        <v>1591</v>
      </c>
      <c r="D171" s="14" t="s">
        <v>4412</v>
      </c>
      <c r="E171" s="34">
        <v>4640.593</v>
      </c>
      <c r="F171" s="100">
        <v>0</v>
      </c>
      <c r="G171" s="97">
        <f t="shared" si="5"/>
        <v>0</v>
      </c>
      <c r="H171" s="160" t="s">
        <v>620</v>
      </c>
    </row>
    <row r="172" spans="1:8" s="52" customFormat="1" ht="12">
      <c r="A172" s="66">
        <v>119</v>
      </c>
      <c r="B172" s="13" t="s">
        <v>4614</v>
      </c>
      <c r="C172" s="125" t="s">
        <v>1592</v>
      </c>
      <c r="D172" s="14" t="s">
        <v>4412</v>
      </c>
      <c r="E172" s="34">
        <v>764.262</v>
      </c>
      <c r="F172" s="100">
        <v>0</v>
      </c>
      <c r="G172" s="97">
        <f t="shared" si="5"/>
        <v>0</v>
      </c>
      <c r="H172" s="160" t="s">
        <v>620</v>
      </c>
    </row>
    <row r="173" spans="1:8" s="52" customFormat="1" ht="12">
      <c r="A173" s="66">
        <v>120</v>
      </c>
      <c r="B173" s="13" t="s">
        <v>4615</v>
      </c>
      <c r="C173" s="125" t="s">
        <v>1593</v>
      </c>
      <c r="D173" s="14" t="s">
        <v>4413</v>
      </c>
      <c r="E173" s="34">
        <v>36.26</v>
      </c>
      <c r="F173" s="100">
        <v>0</v>
      </c>
      <c r="G173" s="97">
        <f t="shared" si="5"/>
        <v>0</v>
      </c>
      <c r="H173" s="160" t="s">
        <v>620</v>
      </c>
    </row>
    <row r="174" spans="1:8" s="52" customFormat="1" ht="12">
      <c r="A174" s="66">
        <v>121</v>
      </c>
      <c r="B174" s="13" t="s">
        <v>4616</v>
      </c>
      <c r="C174" s="125" t="s">
        <v>1594</v>
      </c>
      <c r="D174" s="14" t="s">
        <v>4413</v>
      </c>
      <c r="E174" s="34">
        <v>4.19</v>
      </c>
      <c r="F174" s="100">
        <v>0</v>
      </c>
      <c r="G174" s="97">
        <f t="shared" si="5"/>
        <v>0</v>
      </c>
      <c r="H174" s="160" t="s">
        <v>620</v>
      </c>
    </row>
    <row r="175" spans="1:8" s="52" customFormat="1" ht="12">
      <c r="A175" s="66">
        <v>122</v>
      </c>
      <c r="B175" s="13" t="s">
        <v>4617</v>
      </c>
      <c r="C175" s="125" t="s">
        <v>1595</v>
      </c>
      <c r="D175" s="14" t="s">
        <v>4413</v>
      </c>
      <c r="E175" s="34">
        <v>176.875</v>
      </c>
      <c r="F175" s="100">
        <v>0</v>
      </c>
      <c r="G175" s="97">
        <f t="shared" si="5"/>
        <v>0</v>
      </c>
      <c r="H175" s="160" t="s">
        <v>620</v>
      </c>
    </row>
    <row r="176" spans="1:8" s="52" customFormat="1" ht="12">
      <c r="A176" s="66">
        <v>123</v>
      </c>
      <c r="B176" s="13" t="s">
        <v>4618</v>
      </c>
      <c r="C176" s="125" t="s">
        <v>1596</v>
      </c>
      <c r="D176" s="14" t="s">
        <v>4413</v>
      </c>
      <c r="E176" s="34">
        <v>1799.96</v>
      </c>
      <c r="F176" s="100">
        <v>0</v>
      </c>
      <c r="G176" s="97">
        <f t="shared" si="5"/>
        <v>0</v>
      </c>
      <c r="H176" s="160" t="s">
        <v>620</v>
      </c>
    </row>
    <row r="177" spans="1:8" s="52" customFormat="1" ht="12">
      <c r="A177" s="66">
        <v>124</v>
      </c>
      <c r="B177" s="13" t="s">
        <v>4619</v>
      </c>
      <c r="C177" s="125" t="s">
        <v>1597</v>
      </c>
      <c r="D177" s="14" t="s">
        <v>4413</v>
      </c>
      <c r="E177" s="34">
        <v>1871.373</v>
      </c>
      <c r="F177" s="100">
        <v>0</v>
      </c>
      <c r="G177" s="97">
        <f t="shared" si="5"/>
        <v>0</v>
      </c>
      <c r="H177" s="160" t="s">
        <v>620</v>
      </c>
    </row>
    <row r="178" spans="1:8" s="52" customFormat="1" ht="24">
      <c r="A178" s="66">
        <v>125</v>
      </c>
      <c r="B178" s="13" t="s">
        <v>4620</v>
      </c>
      <c r="C178" s="125" t="s">
        <v>1598</v>
      </c>
      <c r="D178" s="14" t="s">
        <v>4413</v>
      </c>
      <c r="E178" s="34">
        <v>447.24</v>
      </c>
      <c r="F178" s="100">
        <v>0</v>
      </c>
      <c r="G178" s="97">
        <f t="shared" si="5"/>
        <v>0</v>
      </c>
      <c r="H178" s="160" t="s">
        <v>620</v>
      </c>
    </row>
    <row r="179" spans="1:8" s="52" customFormat="1" ht="12">
      <c r="A179" s="66">
        <v>126</v>
      </c>
      <c r="B179" s="13" t="s">
        <v>4621</v>
      </c>
      <c r="C179" s="125" t="s">
        <v>1599</v>
      </c>
      <c r="D179" s="14" t="s">
        <v>4413</v>
      </c>
      <c r="E179" s="34">
        <v>694.8</v>
      </c>
      <c r="F179" s="100">
        <v>0</v>
      </c>
      <c r="G179" s="97">
        <f t="shared" si="5"/>
        <v>0</v>
      </c>
      <c r="H179" s="160" t="s">
        <v>620</v>
      </c>
    </row>
    <row r="180" spans="1:8" s="52" customFormat="1" ht="12">
      <c r="A180" s="66">
        <v>127</v>
      </c>
      <c r="B180" s="13" t="s">
        <v>4622</v>
      </c>
      <c r="C180" s="125" t="s">
        <v>1600</v>
      </c>
      <c r="D180" s="14" t="s">
        <v>4412</v>
      </c>
      <c r="E180" s="34">
        <v>293.87</v>
      </c>
      <c r="F180" s="100">
        <v>0</v>
      </c>
      <c r="G180" s="97">
        <f t="shared" si="5"/>
        <v>0</v>
      </c>
      <c r="H180" s="160" t="s">
        <v>620</v>
      </c>
    </row>
    <row r="181" spans="1:8" s="52" customFormat="1" ht="12">
      <c r="A181" s="59"/>
      <c r="B181" s="60"/>
      <c r="C181" s="176" t="s">
        <v>1601</v>
      </c>
      <c r="D181" s="176"/>
      <c r="E181" s="176"/>
      <c r="F181" s="176"/>
      <c r="G181" s="61">
        <f>SUM(G166:G180)</f>
        <v>0</v>
      </c>
      <c r="H181" s="162"/>
    </row>
    <row r="182" spans="1:8" s="52" customFormat="1" ht="12">
      <c r="A182" s="59"/>
      <c r="B182" s="60"/>
      <c r="C182" s="64"/>
      <c r="D182" s="64"/>
      <c r="E182" s="64"/>
      <c r="F182" s="64"/>
      <c r="G182" s="64"/>
      <c r="H182" s="160"/>
    </row>
    <row r="183" spans="1:8" s="52" customFormat="1" ht="12">
      <c r="A183" s="48"/>
      <c r="B183" s="13" t="s">
        <v>4623</v>
      </c>
      <c r="C183" s="125" t="s">
        <v>1602</v>
      </c>
      <c r="D183" s="14"/>
      <c r="E183" s="34"/>
      <c r="F183" s="15"/>
      <c r="G183" s="16"/>
      <c r="H183" s="160"/>
    </row>
    <row r="184" spans="1:8" s="52" customFormat="1" ht="12">
      <c r="A184" s="66"/>
      <c r="B184" s="13" t="s">
        <v>4624</v>
      </c>
      <c r="C184" s="125" t="s">
        <v>1603</v>
      </c>
      <c r="D184" s="14"/>
      <c r="E184" s="34"/>
      <c r="F184" s="15"/>
      <c r="G184" s="16"/>
      <c r="H184" s="160"/>
    </row>
    <row r="185" spans="1:8" s="52" customFormat="1" ht="12">
      <c r="A185" s="66">
        <v>128</v>
      </c>
      <c r="B185" s="13" t="s">
        <v>4625</v>
      </c>
      <c r="C185" s="125" t="s">
        <v>1604</v>
      </c>
      <c r="D185" s="14" t="s">
        <v>4412</v>
      </c>
      <c r="E185" s="34">
        <v>1911.887</v>
      </c>
      <c r="F185" s="100">
        <v>0</v>
      </c>
      <c r="G185" s="97">
        <f>SUM(E185*F185)</f>
        <v>0</v>
      </c>
      <c r="H185" s="160" t="s">
        <v>618</v>
      </c>
    </row>
    <row r="186" spans="1:8" s="52" customFormat="1" ht="12">
      <c r="A186" s="66">
        <v>129</v>
      </c>
      <c r="B186" s="13" t="s">
        <v>4626</v>
      </c>
      <c r="C186" s="125" t="s">
        <v>1605</v>
      </c>
      <c r="D186" s="14" t="s">
        <v>4412</v>
      </c>
      <c r="E186" s="34">
        <v>216.9</v>
      </c>
      <c r="F186" s="100">
        <v>0</v>
      </c>
      <c r="G186" s="97">
        <f>SUM(E186*F186)</f>
        <v>0</v>
      </c>
      <c r="H186" s="160" t="s">
        <v>618</v>
      </c>
    </row>
    <row r="187" spans="1:8" s="52" customFormat="1" ht="12">
      <c r="A187" s="59"/>
      <c r="B187" s="60"/>
      <c r="C187" s="176" t="s">
        <v>1606</v>
      </c>
      <c r="D187" s="176"/>
      <c r="E187" s="176"/>
      <c r="F187" s="176"/>
      <c r="G187" s="61">
        <f>SUM(G183:G186)</f>
        <v>0</v>
      </c>
      <c r="H187" s="160"/>
    </row>
    <row r="188" spans="1:8" s="52" customFormat="1" ht="12">
      <c r="A188" s="59"/>
      <c r="B188" s="60"/>
      <c r="C188" s="64"/>
      <c r="D188" s="64"/>
      <c r="E188" s="64"/>
      <c r="F188" s="64"/>
      <c r="G188" s="64"/>
      <c r="H188" s="160"/>
    </row>
    <row r="189" spans="1:8" s="52" customFormat="1" ht="12">
      <c r="A189" s="48"/>
      <c r="B189" s="13" t="s">
        <v>4627</v>
      </c>
      <c r="C189" s="125" t="s">
        <v>1607</v>
      </c>
      <c r="D189" s="14"/>
      <c r="E189" s="34"/>
      <c r="F189" s="15"/>
      <c r="G189" s="16"/>
      <c r="H189" s="160"/>
    </row>
    <row r="190" spans="1:8" s="52" customFormat="1" ht="12">
      <c r="A190" s="66"/>
      <c r="B190" s="13" t="s">
        <v>4628</v>
      </c>
      <c r="C190" s="125" t="s">
        <v>1608</v>
      </c>
      <c r="D190" s="14"/>
      <c r="E190" s="34"/>
      <c r="F190" s="15"/>
      <c r="G190" s="16"/>
      <c r="H190" s="160"/>
    </row>
    <row r="191" spans="1:8" s="52" customFormat="1" ht="36">
      <c r="A191" s="66">
        <v>130</v>
      </c>
      <c r="B191" s="13" t="s">
        <v>4629</v>
      </c>
      <c r="C191" s="125" t="s">
        <v>1609</v>
      </c>
      <c r="D191" s="14" t="s">
        <v>4412</v>
      </c>
      <c r="E191" s="34">
        <v>644.4</v>
      </c>
      <c r="F191" s="100">
        <v>0</v>
      </c>
      <c r="G191" s="97">
        <f aca="true" t="shared" si="6" ref="G191:G196">SUM(E191*F191)</f>
        <v>0</v>
      </c>
      <c r="H191" s="160" t="s">
        <v>621</v>
      </c>
    </row>
    <row r="192" spans="1:8" s="52" customFormat="1" ht="36">
      <c r="A192" s="66">
        <v>131</v>
      </c>
      <c r="B192" s="13" t="s">
        <v>4630</v>
      </c>
      <c r="C192" s="125" t="s">
        <v>1610</v>
      </c>
      <c r="D192" s="14" t="s">
        <v>4412</v>
      </c>
      <c r="E192" s="34">
        <v>1399.025</v>
      </c>
      <c r="F192" s="100">
        <v>0</v>
      </c>
      <c r="G192" s="97">
        <f t="shared" si="6"/>
        <v>0</v>
      </c>
      <c r="H192" s="160" t="s">
        <v>621</v>
      </c>
    </row>
    <row r="193" spans="1:8" s="52" customFormat="1" ht="24">
      <c r="A193" s="66">
        <v>132</v>
      </c>
      <c r="B193" s="13" t="s">
        <v>4631</v>
      </c>
      <c r="C193" s="125" t="s">
        <v>1611</v>
      </c>
      <c r="D193" s="14" t="s">
        <v>4412</v>
      </c>
      <c r="E193" s="34">
        <v>2400.893</v>
      </c>
      <c r="F193" s="100">
        <v>0</v>
      </c>
      <c r="G193" s="97">
        <f t="shared" si="6"/>
        <v>0</v>
      </c>
      <c r="H193" s="160" t="s">
        <v>618</v>
      </c>
    </row>
    <row r="194" spans="1:8" s="52" customFormat="1" ht="12">
      <c r="A194" s="66">
        <v>133</v>
      </c>
      <c r="B194" s="13" t="s">
        <v>4632</v>
      </c>
      <c r="C194" s="125" t="s">
        <v>1612</v>
      </c>
      <c r="D194" s="14" t="s">
        <v>4412</v>
      </c>
      <c r="E194" s="34">
        <v>362.004</v>
      </c>
      <c r="F194" s="100">
        <v>0</v>
      </c>
      <c r="G194" s="97">
        <f t="shared" si="6"/>
        <v>0</v>
      </c>
      <c r="H194" s="160" t="s">
        <v>618</v>
      </c>
    </row>
    <row r="195" spans="1:8" s="52" customFormat="1" ht="12">
      <c r="A195" s="66">
        <v>134</v>
      </c>
      <c r="B195" s="13" t="s">
        <v>4633</v>
      </c>
      <c r="C195" s="125" t="s">
        <v>1613</v>
      </c>
      <c r="D195" s="14" t="s">
        <v>4412</v>
      </c>
      <c r="E195" s="34">
        <v>511</v>
      </c>
      <c r="F195" s="100">
        <v>0</v>
      </c>
      <c r="G195" s="97">
        <f t="shared" si="6"/>
        <v>0</v>
      </c>
      <c r="H195" s="160" t="s">
        <v>618</v>
      </c>
    </row>
    <row r="196" spans="1:8" s="52" customFormat="1" ht="12">
      <c r="A196" s="66">
        <v>135</v>
      </c>
      <c r="B196" s="13" t="s">
        <v>4634</v>
      </c>
      <c r="C196" s="125" t="s">
        <v>1614</v>
      </c>
      <c r="D196" s="14" t="s">
        <v>4412</v>
      </c>
      <c r="E196" s="34">
        <v>2744</v>
      </c>
      <c r="F196" s="100">
        <v>0</v>
      </c>
      <c r="G196" s="97">
        <f t="shared" si="6"/>
        <v>0</v>
      </c>
      <c r="H196" s="160" t="s">
        <v>621</v>
      </c>
    </row>
    <row r="197" spans="1:8" s="52" customFormat="1" ht="12">
      <c r="A197" s="59"/>
      <c r="B197" s="60"/>
      <c r="C197" s="176" t="s">
        <v>1615</v>
      </c>
      <c r="D197" s="176"/>
      <c r="E197" s="176"/>
      <c r="F197" s="176"/>
      <c r="G197" s="61">
        <f>SUM(G189:G196)</f>
        <v>0</v>
      </c>
      <c r="H197" s="160"/>
    </row>
    <row r="198" spans="1:8" s="52" customFormat="1" ht="12">
      <c r="A198" s="59"/>
      <c r="B198" s="60"/>
      <c r="C198" s="64"/>
      <c r="D198" s="64"/>
      <c r="E198" s="64"/>
      <c r="F198" s="64"/>
      <c r="G198" s="64"/>
      <c r="H198" s="160"/>
    </row>
    <row r="199" spans="1:8" s="52" customFormat="1" ht="12">
      <c r="A199" s="48"/>
      <c r="B199" s="13" t="s">
        <v>4635</v>
      </c>
      <c r="C199" s="125" t="s">
        <v>1616</v>
      </c>
      <c r="D199" s="14"/>
      <c r="E199" s="34"/>
      <c r="F199" s="15"/>
      <c r="G199" s="16"/>
      <c r="H199" s="160"/>
    </row>
    <row r="200" spans="1:8" s="52" customFormat="1" ht="12">
      <c r="A200" s="66"/>
      <c r="B200" s="13" t="s">
        <v>4636</v>
      </c>
      <c r="C200" s="125" t="s">
        <v>1617</v>
      </c>
      <c r="D200" s="14"/>
      <c r="E200" s="34"/>
      <c r="F200" s="15"/>
      <c r="G200" s="16"/>
      <c r="H200" s="160"/>
    </row>
    <row r="201" spans="1:8" s="52" customFormat="1" ht="24">
      <c r="A201" s="66">
        <v>136</v>
      </c>
      <c r="B201" s="13" t="s">
        <v>4637</v>
      </c>
      <c r="C201" s="125" t="s">
        <v>1618</v>
      </c>
      <c r="D201" s="14" t="s">
        <v>4412</v>
      </c>
      <c r="E201" s="34">
        <v>4769.3</v>
      </c>
      <c r="F201" s="100">
        <v>0</v>
      </c>
      <c r="G201" s="97">
        <f aca="true" t="shared" si="7" ref="G201:G221">SUM(E201*F201)</f>
        <v>0</v>
      </c>
      <c r="H201" s="160" t="s">
        <v>621</v>
      </c>
    </row>
    <row r="202" spans="1:8" s="52" customFormat="1" ht="12">
      <c r="A202" s="66">
        <v>137</v>
      </c>
      <c r="B202" s="13" t="s">
        <v>4638</v>
      </c>
      <c r="C202" s="125" t="s">
        <v>1619</v>
      </c>
      <c r="D202" s="14" t="s">
        <v>4412</v>
      </c>
      <c r="E202" s="34">
        <v>2643</v>
      </c>
      <c r="F202" s="100">
        <v>0</v>
      </c>
      <c r="G202" s="97">
        <f t="shared" si="7"/>
        <v>0</v>
      </c>
      <c r="H202" s="160" t="s">
        <v>621</v>
      </c>
    </row>
    <row r="203" spans="1:8" s="52" customFormat="1" ht="12">
      <c r="A203" s="66">
        <v>138</v>
      </c>
      <c r="B203" s="13" t="s">
        <v>4639</v>
      </c>
      <c r="C203" s="125" t="s">
        <v>1620</v>
      </c>
      <c r="D203" s="14" t="s">
        <v>4412</v>
      </c>
      <c r="E203" s="34">
        <v>2643</v>
      </c>
      <c r="F203" s="100">
        <v>0</v>
      </c>
      <c r="G203" s="97">
        <f t="shared" si="7"/>
        <v>0</v>
      </c>
      <c r="H203" s="160" t="s">
        <v>621</v>
      </c>
    </row>
    <row r="204" spans="1:8" s="52" customFormat="1" ht="24">
      <c r="A204" s="66">
        <v>139</v>
      </c>
      <c r="B204" s="13" t="s">
        <v>4640</v>
      </c>
      <c r="C204" s="125" t="s">
        <v>1621</v>
      </c>
      <c r="D204" s="14" t="s">
        <v>4412</v>
      </c>
      <c r="E204" s="34">
        <v>2126.3</v>
      </c>
      <c r="F204" s="100">
        <v>0</v>
      </c>
      <c r="G204" s="97">
        <f t="shared" si="7"/>
        <v>0</v>
      </c>
      <c r="H204" s="160" t="s">
        <v>621</v>
      </c>
    </row>
    <row r="205" spans="1:8" s="52" customFormat="1" ht="12">
      <c r="A205" s="66">
        <v>140</v>
      </c>
      <c r="B205" s="13" t="s">
        <v>4641</v>
      </c>
      <c r="C205" s="125" t="s">
        <v>1622</v>
      </c>
      <c r="D205" s="14" t="s">
        <v>4412</v>
      </c>
      <c r="E205" s="34">
        <v>1205.533</v>
      </c>
      <c r="F205" s="100">
        <v>0</v>
      </c>
      <c r="G205" s="97">
        <f t="shared" si="7"/>
        <v>0</v>
      </c>
      <c r="H205" s="160" t="s">
        <v>621</v>
      </c>
    </row>
    <row r="206" spans="1:8" s="52" customFormat="1" ht="12">
      <c r="A206" s="66">
        <v>141</v>
      </c>
      <c r="B206" s="13" t="s">
        <v>4642</v>
      </c>
      <c r="C206" s="125" t="s">
        <v>1623</v>
      </c>
      <c r="D206" s="14" t="s">
        <v>4412</v>
      </c>
      <c r="E206" s="34">
        <v>2643</v>
      </c>
      <c r="F206" s="100">
        <v>0</v>
      </c>
      <c r="G206" s="97">
        <f t="shared" si="7"/>
        <v>0</v>
      </c>
      <c r="H206" s="160" t="s">
        <v>621</v>
      </c>
    </row>
    <row r="207" spans="1:8" s="52" customFormat="1" ht="12">
      <c r="A207" s="66">
        <v>142</v>
      </c>
      <c r="B207" s="13" t="s">
        <v>4643</v>
      </c>
      <c r="C207" s="125" t="s">
        <v>1624</v>
      </c>
      <c r="D207" s="14" t="s">
        <v>4412</v>
      </c>
      <c r="E207" s="34">
        <v>2126.3</v>
      </c>
      <c r="F207" s="100">
        <v>0</v>
      </c>
      <c r="G207" s="97">
        <f t="shared" si="7"/>
        <v>0</v>
      </c>
      <c r="H207" s="160" t="s">
        <v>621</v>
      </c>
    </row>
    <row r="208" spans="1:8" s="52" customFormat="1" ht="12">
      <c r="A208" s="66"/>
      <c r="B208" s="13" t="s">
        <v>4644</v>
      </c>
      <c r="C208" s="125" t="s">
        <v>1625</v>
      </c>
      <c r="D208" s="14"/>
      <c r="E208" s="34"/>
      <c r="F208" s="15"/>
      <c r="G208" s="97"/>
      <c r="H208" s="160"/>
    </row>
    <row r="209" spans="1:8" s="52" customFormat="1" ht="12">
      <c r="A209" s="66">
        <v>143</v>
      </c>
      <c r="B209" s="13" t="s">
        <v>4645</v>
      </c>
      <c r="C209" s="125" t="s">
        <v>1626</v>
      </c>
      <c r="D209" s="14" t="s">
        <v>4413</v>
      </c>
      <c r="E209" s="34">
        <v>397.67</v>
      </c>
      <c r="F209" s="100">
        <v>0</v>
      </c>
      <c r="G209" s="97">
        <f t="shared" si="7"/>
        <v>0</v>
      </c>
      <c r="H209" s="160" t="s">
        <v>621</v>
      </c>
    </row>
    <row r="210" spans="1:8" s="52" customFormat="1" ht="12">
      <c r="A210" s="66">
        <v>144</v>
      </c>
      <c r="B210" s="13" t="s">
        <v>4646</v>
      </c>
      <c r="C210" s="125" t="s">
        <v>1627</v>
      </c>
      <c r="D210" s="14" t="s">
        <v>4413</v>
      </c>
      <c r="E210" s="34">
        <v>208.99</v>
      </c>
      <c r="F210" s="100">
        <v>0</v>
      </c>
      <c r="G210" s="97">
        <f t="shared" si="7"/>
        <v>0</v>
      </c>
      <c r="H210" s="160" t="s">
        <v>621</v>
      </c>
    </row>
    <row r="211" spans="1:8" s="52" customFormat="1" ht="12">
      <c r="A211" s="66">
        <v>145</v>
      </c>
      <c r="B211" s="13" t="s">
        <v>4647</v>
      </c>
      <c r="C211" s="125" t="s">
        <v>1628</v>
      </c>
      <c r="D211" s="14" t="s">
        <v>4413</v>
      </c>
      <c r="E211" s="34">
        <v>338.22</v>
      </c>
      <c r="F211" s="100">
        <v>0</v>
      </c>
      <c r="G211" s="97">
        <f t="shared" si="7"/>
        <v>0</v>
      </c>
      <c r="H211" s="160" t="s">
        <v>621</v>
      </c>
    </row>
    <row r="212" spans="1:8" s="52" customFormat="1" ht="12">
      <c r="A212" s="66">
        <v>146</v>
      </c>
      <c r="B212" s="13" t="s">
        <v>4648</v>
      </c>
      <c r="C212" s="125" t="s">
        <v>1629</v>
      </c>
      <c r="D212" s="14" t="s">
        <v>4413</v>
      </c>
      <c r="E212" s="34">
        <v>80.19</v>
      </c>
      <c r="F212" s="100">
        <v>0</v>
      </c>
      <c r="G212" s="97">
        <f t="shared" si="7"/>
        <v>0</v>
      </c>
      <c r="H212" s="160" t="s">
        <v>621</v>
      </c>
    </row>
    <row r="213" spans="1:8" s="52" customFormat="1" ht="24">
      <c r="A213" s="66">
        <v>147</v>
      </c>
      <c r="B213" s="13" t="s">
        <v>4649</v>
      </c>
      <c r="C213" s="125" t="s">
        <v>1630</v>
      </c>
      <c r="D213" s="14" t="s">
        <v>3776</v>
      </c>
      <c r="E213" s="34">
        <v>14</v>
      </c>
      <c r="F213" s="100">
        <v>0</v>
      </c>
      <c r="G213" s="97">
        <f t="shared" si="7"/>
        <v>0</v>
      </c>
      <c r="H213" s="160" t="s">
        <v>621</v>
      </c>
    </row>
    <row r="214" spans="1:8" s="52" customFormat="1" ht="24">
      <c r="A214" s="66">
        <v>148</v>
      </c>
      <c r="B214" s="13" t="s">
        <v>2261</v>
      </c>
      <c r="C214" s="125" t="s">
        <v>1631</v>
      </c>
      <c r="D214" s="14" t="s">
        <v>4413</v>
      </c>
      <c r="E214" s="34">
        <v>22</v>
      </c>
      <c r="F214" s="100">
        <v>0</v>
      </c>
      <c r="G214" s="97">
        <f t="shared" si="7"/>
        <v>0</v>
      </c>
      <c r="H214" s="160" t="s">
        <v>621</v>
      </c>
    </row>
    <row r="215" spans="1:8" s="52" customFormat="1" ht="24">
      <c r="A215" s="66">
        <v>149</v>
      </c>
      <c r="B215" s="13" t="s">
        <v>2262</v>
      </c>
      <c r="C215" s="125" t="s">
        <v>1632</v>
      </c>
      <c r="D215" s="14" t="s">
        <v>4413</v>
      </c>
      <c r="E215" s="34">
        <v>36.11</v>
      </c>
      <c r="F215" s="100">
        <v>0</v>
      </c>
      <c r="G215" s="97">
        <f t="shared" si="7"/>
        <v>0</v>
      </c>
      <c r="H215" s="160" t="s">
        <v>621</v>
      </c>
    </row>
    <row r="216" spans="1:8" s="52" customFormat="1" ht="12">
      <c r="A216" s="66">
        <v>150</v>
      </c>
      <c r="B216" s="13" t="s">
        <v>2263</v>
      </c>
      <c r="C216" s="125" t="s">
        <v>1633</v>
      </c>
      <c r="D216" s="14" t="s">
        <v>4413</v>
      </c>
      <c r="E216" s="34">
        <v>91.12</v>
      </c>
      <c r="F216" s="100">
        <v>0</v>
      </c>
      <c r="G216" s="97">
        <f t="shared" si="7"/>
        <v>0</v>
      </c>
      <c r="H216" s="160" t="s">
        <v>621</v>
      </c>
    </row>
    <row r="217" spans="1:8" s="52" customFormat="1" ht="12">
      <c r="A217" s="66"/>
      <c r="B217" s="13" t="s">
        <v>2264</v>
      </c>
      <c r="C217" s="125" t="s">
        <v>1634</v>
      </c>
      <c r="D217" s="14"/>
      <c r="E217" s="34"/>
      <c r="F217" s="15"/>
      <c r="G217" s="97"/>
      <c r="H217" s="160"/>
    </row>
    <row r="218" spans="1:8" s="52" customFormat="1" ht="12">
      <c r="A218" s="66">
        <v>151</v>
      </c>
      <c r="B218" s="13" t="s">
        <v>2265</v>
      </c>
      <c r="C218" s="125" t="s">
        <v>1635</v>
      </c>
      <c r="D218" s="14" t="s">
        <v>4412</v>
      </c>
      <c r="E218" s="34">
        <v>5058</v>
      </c>
      <c r="F218" s="100">
        <v>0</v>
      </c>
      <c r="G218" s="97">
        <f t="shared" si="7"/>
        <v>0</v>
      </c>
      <c r="H218" s="160" t="s">
        <v>621</v>
      </c>
    </row>
    <row r="219" spans="1:8" s="52" customFormat="1" ht="12">
      <c r="A219" s="66"/>
      <c r="B219" s="13" t="s">
        <v>2266</v>
      </c>
      <c r="C219" s="125" t="s">
        <v>1636</v>
      </c>
      <c r="D219" s="14"/>
      <c r="E219" s="34"/>
      <c r="F219" s="15"/>
      <c r="G219" s="97"/>
      <c r="H219" s="160"/>
    </row>
    <row r="220" spans="1:8" s="52" customFormat="1" ht="12">
      <c r="A220" s="66">
        <v>152</v>
      </c>
      <c r="B220" s="13" t="s">
        <v>2267</v>
      </c>
      <c r="C220" s="125" t="s">
        <v>1637</v>
      </c>
      <c r="D220" s="14" t="s">
        <v>3776</v>
      </c>
      <c r="E220" s="34">
        <v>20</v>
      </c>
      <c r="F220" s="100">
        <v>0</v>
      </c>
      <c r="G220" s="97">
        <f t="shared" si="7"/>
        <v>0</v>
      </c>
      <c r="H220" s="160" t="s">
        <v>621</v>
      </c>
    </row>
    <row r="221" spans="1:8" s="52" customFormat="1" ht="24">
      <c r="A221" s="66">
        <v>153</v>
      </c>
      <c r="B221" s="13" t="s">
        <v>2268</v>
      </c>
      <c r="C221" s="125" t="s">
        <v>1638</v>
      </c>
      <c r="D221" s="14" t="s">
        <v>3776</v>
      </c>
      <c r="E221" s="34">
        <v>4</v>
      </c>
      <c r="F221" s="100">
        <v>0</v>
      </c>
      <c r="G221" s="97">
        <f t="shared" si="7"/>
        <v>0</v>
      </c>
      <c r="H221" s="160" t="s">
        <v>621</v>
      </c>
    </row>
    <row r="222" spans="1:8" s="52" customFormat="1" ht="12">
      <c r="A222" s="59"/>
      <c r="B222" s="60"/>
      <c r="C222" s="176" t="s">
        <v>1639</v>
      </c>
      <c r="D222" s="176"/>
      <c r="E222" s="176"/>
      <c r="F222" s="176"/>
      <c r="G222" s="61">
        <f>SUM(G199:G221)</f>
        <v>0</v>
      </c>
      <c r="H222" s="160"/>
    </row>
    <row r="223" spans="1:8" s="52" customFormat="1" ht="12">
      <c r="A223" s="59"/>
      <c r="B223" s="60"/>
      <c r="C223" s="64"/>
      <c r="D223" s="64"/>
      <c r="E223" s="64"/>
      <c r="F223" s="64"/>
      <c r="G223" s="64"/>
      <c r="H223" s="160"/>
    </row>
    <row r="224" spans="1:8" s="52" customFormat="1" ht="24">
      <c r="A224" s="48"/>
      <c r="B224" s="13" t="s">
        <v>2269</v>
      </c>
      <c r="C224" s="125" t="s">
        <v>1640</v>
      </c>
      <c r="D224" s="14"/>
      <c r="E224" s="34"/>
      <c r="F224" s="15"/>
      <c r="G224" s="16"/>
      <c r="H224" s="160"/>
    </row>
    <row r="225" spans="1:8" s="52" customFormat="1" ht="12">
      <c r="A225" s="66"/>
      <c r="B225" s="13" t="s">
        <v>2270</v>
      </c>
      <c r="C225" s="125" t="s">
        <v>1641</v>
      </c>
      <c r="D225" s="14"/>
      <c r="E225" s="34"/>
      <c r="F225" s="15"/>
      <c r="G225" s="16"/>
      <c r="H225" s="160"/>
    </row>
    <row r="226" spans="1:8" s="52" customFormat="1" ht="12">
      <c r="A226" s="66">
        <v>154</v>
      </c>
      <c r="B226" s="13" t="s">
        <v>2271</v>
      </c>
      <c r="C226" s="125" t="s">
        <v>1642</v>
      </c>
      <c r="D226" s="14" t="s">
        <v>4413</v>
      </c>
      <c r="E226" s="34">
        <v>695.2</v>
      </c>
      <c r="F226" s="100">
        <v>0</v>
      </c>
      <c r="G226" s="97">
        <f aca="true" t="shared" si="8" ref="G226:G232">SUM(E226*F226)</f>
        <v>0</v>
      </c>
      <c r="H226" s="160" t="s">
        <v>618</v>
      </c>
    </row>
    <row r="227" spans="1:8" s="52" customFormat="1" ht="12">
      <c r="A227" s="66"/>
      <c r="B227" s="13" t="s">
        <v>2272</v>
      </c>
      <c r="C227" s="125" t="s">
        <v>1643</v>
      </c>
      <c r="D227" s="14"/>
      <c r="E227" s="34"/>
      <c r="F227" s="15"/>
      <c r="G227" s="97"/>
      <c r="H227" s="160"/>
    </row>
    <row r="228" spans="1:8" s="52" customFormat="1" ht="12">
      <c r="A228" s="48">
        <v>155</v>
      </c>
      <c r="B228" s="13" t="s">
        <v>2273</v>
      </c>
      <c r="C228" s="125" t="s">
        <v>1644</v>
      </c>
      <c r="D228" s="14" t="s">
        <v>4412</v>
      </c>
      <c r="E228" s="34">
        <v>2351.193</v>
      </c>
      <c r="F228" s="100">
        <v>0</v>
      </c>
      <c r="G228" s="97">
        <f t="shared" si="8"/>
        <v>0</v>
      </c>
      <c r="H228" s="160" t="s">
        <v>618</v>
      </c>
    </row>
    <row r="229" spans="1:8" s="52" customFormat="1" ht="12">
      <c r="A229" s="48"/>
      <c r="B229" s="13" t="s">
        <v>2274</v>
      </c>
      <c r="C229" s="125" t="s">
        <v>1645</v>
      </c>
      <c r="D229" s="14"/>
      <c r="E229" s="34"/>
      <c r="F229" s="15"/>
      <c r="G229" s="97"/>
      <c r="H229" s="160"/>
    </row>
    <row r="230" spans="1:8" s="52" customFormat="1" ht="12">
      <c r="A230" s="48">
        <v>156</v>
      </c>
      <c r="B230" s="13" t="s">
        <v>2275</v>
      </c>
      <c r="C230" s="125" t="s">
        <v>1646</v>
      </c>
      <c r="D230" s="14" t="s">
        <v>4413</v>
      </c>
      <c r="E230" s="34">
        <v>13</v>
      </c>
      <c r="F230" s="100">
        <v>0</v>
      </c>
      <c r="G230" s="97">
        <f t="shared" si="8"/>
        <v>0</v>
      </c>
      <c r="H230" s="160" t="s">
        <v>618</v>
      </c>
    </row>
    <row r="231" spans="1:8" s="52" customFormat="1" ht="24">
      <c r="A231" s="48"/>
      <c r="B231" s="13" t="s">
        <v>2276</v>
      </c>
      <c r="C231" s="125" t="s">
        <v>1647</v>
      </c>
      <c r="D231" s="14"/>
      <c r="E231" s="34"/>
      <c r="F231" s="15"/>
      <c r="G231" s="97"/>
      <c r="H231" s="160"/>
    </row>
    <row r="232" spans="1:8" s="52" customFormat="1" ht="24">
      <c r="A232" s="48">
        <v>157</v>
      </c>
      <c r="B232" s="13" t="s">
        <v>2277</v>
      </c>
      <c r="C232" s="125" t="s">
        <v>1648</v>
      </c>
      <c r="D232" s="14" t="s">
        <v>3776</v>
      </c>
      <c r="E232" s="34">
        <v>5</v>
      </c>
      <c r="F232" s="100">
        <v>0</v>
      </c>
      <c r="G232" s="97">
        <f t="shared" si="8"/>
        <v>0</v>
      </c>
      <c r="H232" s="160" t="s">
        <v>618</v>
      </c>
    </row>
    <row r="233" spans="1:8" s="52" customFormat="1" ht="12">
      <c r="A233" s="59"/>
      <c r="B233" s="60"/>
      <c r="C233" s="176" t="s">
        <v>1649</v>
      </c>
      <c r="D233" s="176"/>
      <c r="E233" s="176"/>
      <c r="F233" s="176"/>
      <c r="G233" s="61">
        <f>SUM(G224:G232)</f>
        <v>0</v>
      </c>
      <c r="H233" s="160"/>
    </row>
    <row r="234" spans="1:8" s="52" customFormat="1" ht="12">
      <c r="A234" s="59"/>
      <c r="B234" s="60"/>
      <c r="C234" s="176" t="s">
        <v>1650</v>
      </c>
      <c r="D234" s="176"/>
      <c r="E234" s="176"/>
      <c r="F234" s="176"/>
      <c r="G234" s="61">
        <f>SUM(G233+G222+G197+G187+G181+G164+G157+G136+G56+G47)</f>
        <v>0</v>
      </c>
      <c r="H234" s="160"/>
    </row>
    <row r="235" spans="1:8" s="52" customFormat="1" ht="12">
      <c r="A235" s="59"/>
      <c r="B235" s="60"/>
      <c r="C235" s="64"/>
      <c r="D235" s="64"/>
      <c r="E235" s="64"/>
      <c r="F235" s="64"/>
      <c r="G235" s="64"/>
      <c r="H235" s="160"/>
    </row>
    <row r="236" spans="1:8" s="52" customFormat="1" ht="12">
      <c r="A236" s="59"/>
      <c r="B236" s="67"/>
      <c r="C236" s="67"/>
      <c r="D236" s="67"/>
      <c r="E236" s="67"/>
      <c r="F236" s="67"/>
      <c r="G236" s="67"/>
      <c r="H236" s="160"/>
    </row>
    <row r="237" spans="1:8" s="52" customFormat="1" ht="12">
      <c r="A237" s="48"/>
      <c r="B237" s="1" t="s">
        <v>2278</v>
      </c>
      <c r="C237" s="124" t="s">
        <v>1651</v>
      </c>
      <c r="D237" s="9"/>
      <c r="E237" s="10"/>
      <c r="F237" s="17"/>
      <c r="G237" s="3"/>
      <c r="H237" s="160"/>
    </row>
    <row r="238" spans="1:8" s="52" customFormat="1" ht="12">
      <c r="A238" s="66"/>
      <c r="B238" s="13" t="s">
        <v>2279</v>
      </c>
      <c r="C238" s="125" t="s">
        <v>1652</v>
      </c>
      <c r="D238" s="14"/>
      <c r="E238" s="34"/>
      <c r="F238" s="15"/>
      <c r="G238" s="3"/>
      <c r="H238" s="160"/>
    </row>
    <row r="239" spans="1:8" s="52" customFormat="1" ht="12">
      <c r="A239" s="66"/>
      <c r="B239" s="13" t="s">
        <v>2280</v>
      </c>
      <c r="C239" s="125" t="s">
        <v>1653</v>
      </c>
      <c r="D239" s="14"/>
      <c r="E239" s="34"/>
      <c r="F239" s="15"/>
      <c r="G239" s="3"/>
      <c r="H239" s="160"/>
    </row>
    <row r="240" spans="1:8" s="52" customFormat="1" ht="12">
      <c r="A240" s="66">
        <v>158</v>
      </c>
      <c r="B240" s="13" t="s">
        <v>2281</v>
      </c>
      <c r="C240" s="125" t="s">
        <v>1654</v>
      </c>
      <c r="D240" s="14" t="s">
        <v>3776</v>
      </c>
      <c r="E240" s="34">
        <v>1</v>
      </c>
      <c r="F240" s="100">
        <v>0</v>
      </c>
      <c r="G240" s="97">
        <f aca="true" t="shared" si="9" ref="G240:G246">SUM(E240*F240)</f>
        <v>0</v>
      </c>
      <c r="H240" s="160" t="s">
        <v>622</v>
      </c>
    </row>
    <row r="241" spans="1:8" s="52" customFormat="1" ht="12">
      <c r="A241" s="66">
        <v>159</v>
      </c>
      <c r="B241" s="13" t="s">
        <v>2282</v>
      </c>
      <c r="C241" s="125" t="s">
        <v>1655</v>
      </c>
      <c r="D241" s="14" t="s">
        <v>3776</v>
      </c>
      <c r="E241" s="34">
        <v>1</v>
      </c>
      <c r="F241" s="100">
        <v>0</v>
      </c>
      <c r="G241" s="97">
        <f t="shared" si="9"/>
        <v>0</v>
      </c>
      <c r="H241" s="160" t="s">
        <v>622</v>
      </c>
    </row>
    <row r="242" spans="1:8" s="52" customFormat="1" ht="12">
      <c r="A242" s="66">
        <v>160</v>
      </c>
      <c r="B242" s="13" t="s">
        <v>2283</v>
      </c>
      <c r="C242" s="125" t="s">
        <v>1656</v>
      </c>
      <c r="D242" s="14" t="s">
        <v>3776</v>
      </c>
      <c r="E242" s="34">
        <v>8</v>
      </c>
      <c r="F242" s="100">
        <v>0</v>
      </c>
      <c r="G242" s="97">
        <f t="shared" si="9"/>
        <v>0</v>
      </c>
      <c r="H242" s="160" t="s">
        <v>622</v>
      </c>
    </row>
    <row r="243" spans="1:8" s="52" customFormat="1" ht="12">
      <c r="A243" s="66">
        <v>161</v>
      </c>
      <c r="B243" s="13" t="s">
        <v>2284</v>
      </c>
      <c r="C243" s="125" t="s">
        <v>1657</v>
      </c>
      <c r="D243" s="14" t="s">
        <v>3776</v>
      </c>
      <c r="E243" s="34">
        <v>5</v>
      </c>
      <c r="F243" s="100">
        <v>0</v>
      </c>
      <c r="G243" s="97">
        <f t="shared" si="9"/>
        <v>0</v>
      </c>
      <c r="H243" s="160" t="s">
        <v>622</v>
      </c>
    </row>
    <row r="244" spans="1:8" s="52" customFormat="1" ht="12">
      <c r="A244" s="66">
        <v>162</v>
      </c>
      <c r="B244" s="13" t="s">
        <v>2285</v>
      </c>
      <c r="C244" s="125" t="s">
        <v>1658</v>
      </c>
      <c r="D244" s="14" t="s">
        <v>3776</v>
      </c>
      <c r="E244" s="34">
        <v>6</v>
      </c>
      <c r="F244" s="100">
        <v>0</v>
      </c>
      <c r="G244" s="97">
        <f t="shared" si="9"/>
        <v>0</v>
      </c>
      <c r="H244" s="160" t="s">
        <v>622</v>
      </c>
    </row>
    <row r="245" spans="1:8" s="52" customFormat="1" ht="12">
      <c r="A245" s="66">
        <v>163</v>
      </c>
      <c r="B245" s="13" t="s">
        <v>2286</v>
      </c>
      <c r="C245" s="125" t="s">
        <v>1659</v>
      </c>
      <c r="D245" s="14" t="s">
        <v>3776</v>
      </c>
      <c r="E245" s="34">
        <v>1</v>
      </c>
      <c r="F245" s="100">
        <v>0</v>
      </c>
      <c r="G245" s="97">
        <f t="shared" si="9"/>
        <v>0</v>
      </c>
      <c r="H245" s="160" t="s">
        <v>622</v>
      </c>
    </row>
    <row r="246" spans="1:8" s="52" customFormat="1" ht="12">
      <c r="A246" s="66">
        <v>164</v>
      </c>
      <c r="B246" s="13" t="s">
        <v>2287</v>
      </c>
      <c r="C246" s="125" t="s">
        <v>1660</v>
      </c>
      <c r="D246" s="14" t="s">
        <v>3776</v>
      </c>
      <c r="E246" s="34">
        <v>3</v>
      </c>
      <c r="F246" s="100">
        <v>0</v>
      </c>
      <c r="G246" s="97">
        <f t="shared" si="9"/>
        <v>0</v>
      </c>
      <c r="H246" s="160" t="s">
        <v>622</v>
      </c>
    </row>
    <row r="247" spans="1:8" s="52" customFormat="1" ht="12">
      <c r="A247" s="59"/>
      <c r="B247" s="60"/>
      <c r="C247" s="176" t="s">
        <v>1661</v>
      </c>
      <c r="D247" s="176"/>
      <c r="E247" s="176"/>
      <c r="F247" s="176"/>
      <c r="G247" s="61">
        <f>SUM(G237:G246)</f>
        <v>0</v>
      </c>
      <c r="H247" s="160"/>
    </row>
    <row r="248" spans="1:8" s="52" customFormat="1" ht="12">
      <c r="A248" s="59"/>
      <c r="B248" s="60"/>
      <c r="C248" s="64"/>
      <c r="D248" s="64"/>
      <c r="E248" s="64"/>
      <c r="F248" s="64"/>
      <c r="G248" s="64"/>
      <c r="H248" s="160"/>
    </row>
    <row r="249" spans="1:8" s="52" customFormat="1" ht="12">
      <c r="A249" s="48"/>
      <c r="B249" s="13" t="s">
        <v>2288</v>
      </c>
      <c r="C249" s="125" t="s">
        <v>1662</v>
      </c>
      <c r="D249" s="14"/>
      <c r="E249" s="34"/>
      <c r="F249" s="15"/>
      <c r="G249" s="16"/>
      <c r="H249" s="160"/>
    </row>
    <row r="250" spans="1:8" s="52" customFormat="1" ht="12">
      <c r="A250" s="66"/>
      <c r="B250" s="13" t="s">
        <v>2289</v>
      </c>
      <c r="C250" s="125" t="s">
        <v>1663</v>
      </c>
      <c r="D250" s="14"/>
      <c r="E250" s="34"/>
      <c r="F250" s="15"/>
      <c r="G250" s="16"/>
      <c r="H250" s="160"/>
    </row>
    <row r="251" spans="1:8" s="52" customFormat="1" ht="12">
      <c r="A251" s="66">
        <v>165</v>
      </c>
      <c r="B251" s="13" t="s">
        <v>2290</v>
      </c>
      <c r="C251" s="125" t="s">
        <v>1664</v>
      </c>
      <c r="D251" s="14" t="s">
        <v>3776</v>
      </c>
      <c r="E251" s="34">
        <v>38</v>
      </c>
      <c r="F251" s="100">
        <v>0</v>
      </c>
      <c r="G251" s="97">
        <f aca="true" t="shared" si="10" ref="G251:G272">SUM(E251*F251)</f>
        <v>0</v>
      </c>
      <c r="H251" s="160" t="s">
        <v>622</v>
      </c>
    </row>
    <row r="252" spans="1:8" s="52" customFormat="1" ht="12">
      <c r="A252" s="66">
        <v>166</v>
      </c>
      <c r="B252" s="13" t="s">
        <v>2291</v>
      </c>
      <c r="C252" s="125" t="s">
        <v>1665</v>
      </c>
      <c r="D252" s="14" t="s">
        <v>3776</v>
      </c>
      <c r="E252" s="34">
        <v>2</v>
      </c>
      <c r="F252" s="100">
        <v>0</v>
      </c>
      <c r="G252" s="97">
        <f t="shared" si="10"/>
        <v>0</v>
      </c>
      <c r="H252" s="160" t="s">
        <v>622</v>
      </c>
    </row>
    <row r="253" spans="1:8" s="52" customFormat="1" ht="12">
      <c r="A253" s="66">
        <v>167</v>
      </c>
      <c r="B253" s="13" t="s">
        <v>2292</v>
      </c>
      <c r="C253" s="125" t="s">
        <v>1666</v>
      </c>
      <c r="D253" s="14" t="s">
        <v>3776</v>
      </c>
      <c r="E253" s="34">
        <v>9</v>
      </c>
      <c r="F253" s="100">
        <v>0</v>
      </c>
      <c r="G253" s="97">
        <f t="shared" si="10"/>
        <v>0</v>
      </c>
      <c r="H253" s="160" t="s">
        <v>622</v>
      </c>
    </row>
    <row r="254" spans="1:8" s="52" customFormat="1" ht="12">
      <c r="A254" s="66">
        <v>168</v>
      </c>
      <c r="B254" s="13" t="s">
        <v>2293</v>
      </c>
      <c r="C254" s="125" t="s">
        <v>1667</v>
      </c>
      <c r="D254" s="14" t="s">
        <v>3776</v>
      </c>
      <c r="E254" s="34">
        <v>6</v>
      </c>
      <c r="F254" s="100">
        <v>0</v>
      </c>
      <c r="G254" s="97">
        <f t="shared" si="10"/>
        <v>0</v>
      </c>
      <c r="H254" s="160" t="s">
        <v>622</v>
      </c>
    </row>
    <row r="255" spans="1:8" s="52" customFormat="1" ht="12">
      <c r="A255" s="66">
        <v>169</v>
      </c>
      <c r="B255" s="13" t="s">
        <v>2294</v>
      </c>
      <c r="C255" s="125" t="s">
        <v>1668</v>
      </c>
      <c r="D255" s="14" t="s">
        <v>3776</v>
      </c>
      <c r="E255" s="34">
        <v>5</v>
      </c>
      <c r="F255" s="100">
        <v>0</v>
      </c>
      <c r="G255" s="97">
        <f t="shared" si="10"/>
        <v>0</v>
      </c>
      <c r="H255" s="160" t="s">
        <v>622</v>
      </c>
    </row>
    <row r="256" spans="1:8" s="52" customFormat="1" ht="12">
      <c r="A256" s="66">
        <v>170</v>
      </c>
      <c r="B256" s="13" t="s">
        <v>2295</v>
      </c>
      <c r="C256" s="125" t="s">
        <v>1669</v>
      </c>
      <c r="D256" s="14" t="s">
        <v>3776</v>
      </c>
      <c r="E256" s="34">
        <v>5</v>
      </c>
      <c r="F256" s="100">
        <v>0</v>
      </c>
      <c r="G256" s="97">
        <f t="shared" si="10"/>
        <v>0</v>
      </c>
      <c r="H256" s="160" t="s">
        <v>622</v>
      </c>
    </row>
    <row r="257" spans="1:8" s="52" customFormat="1" ht="12">
      <c r="A257" s="66">
        <v>171</v>
      </c>
      <c r="B257" s="13" t="s">
        <v>2296</v>
      </c>
      <c r="C257" s="125" t="s">
        <v>1670</v>
      </c>
      <c r="D257" s="14" t="s">
        <v>3776</v>
      </c>
      <c r="E257" s="34">
        <v>1</v>
      </c>
      <c r="F257" s="100">
        <v>0</v>
      </c>
      <c r="G257" s="97">
        <f t="shared" si="10"/>
        <v>0</v>
      </c>
      <c r="H257" s="160" t="s">
        <v>622</v>
      </c>
    </row>
    <row r="258" spans="1:8" s="52" customFormat="1" ht="12">
      <c r="A258" s="66">
        <v>172</v>
      </c>
      <c r="B258" s="13" t="s">
        <v>2297</v>
      </c>
      <c r="C258" s="125" t="s">
        <v>1671</v>
      </c>
      <c r="D258" s="14" t="s">
        <v>3776</v>
      </c>
      <c r="E258" s="34">
        <v>1</v>
      </c>
      <c r="F258" s="100">
        <v>0</v>
      </c>
      <c r="G258" s="97">
        <f t="shared" si="10"/>
        <v>0</v>
      </c>
      <c r="H258" s="160" t="s">
        <v>622</v>
      </c>
    </row>
    <row r="259" spans="1:8" s="52" customFormat="1" ht="12">
      <c r="A259" s="66">
        <v>173</v>
      </c>
      <c r="B259" s="13" t="s">
        <v>2298</v>
      </c>
      <c r="C259" s="125" t="s">
        <v>1672</v>
      </c>
      <c r="D259" s="14" t="s">
        <v>3776</v>
      </c>
      <c r="E259" s="34">
        <v>8</v>
      </c>
      <c r="F259" s="100">
        <v>0</v>
      </c>
      <c r="G259" s="97">
        <f t="shared" si="10"/>
        <v>0</v>
      </c>
      <c r="H259" s="160" t="s">
        <v>622</v>
      </c>
    </row>
    <row r="260" spans="1:8" s="52" customFormat="1" ht="12">
      <c r="A260" s="66">
        <v>174</v>
      </c>
      <c r="B260" s="13" t="s">
        <v>2299</v>
      </c>
      <c r="C260" s="125" t="s">
        <v>1673</v>
      </c>
      <c r="D260" s="14" t="s">
        <v>3776</v>
      </c>
      <c r="E260" s="34">
        <v>1</v>
      </c>
      <c r="F260" s="100">
        <v>0</v>
      </c>
      <c r="G260" s="97">
        <f t="shared" si="10"/>
        <v>0</v>
      </c>
      <c r="H260" s="160" t="s">
        <v>622</v>
      </c>
    </row>
    <row r="261" spans="1:8" s="52" customFormat="1" ht="12">
      <c r="A261" s="66">
        <v>175</v>
      </c>
      <c r="B261" s="13" t="s">
        <v>2300</v>
      </c>
      <c r="C261" s="125" t="s">
        <v>1674</v>
      </c>
      <c r="D261" s="14" t="s">
        <v>3776</v>
      </c>
      <c r="E261" s="34">
        <v>4</v>
      </c>
      <c r="F261" s="100">
        <v>0</v>
      </c>
      <c r="G261" s="97">
        <f t="shared" si="10"/>
        <v>0</v>
      </c>
      <c r="H261" s="160" t="s">
        <v>622</v>
      </c>
    </row>
    <row r="262" spans="1:8" s="52" customFormat="1" ht="12">
      <c r="A262" s="66">
        <v>176</v>
      </c>
      <c r="B262" s="13" t="s">
        <v>2301</v>
      </c>
      <c r="C262" s="125" t="s">
        <v>1675</v>
      </c>
      <c r="D262" s="14" t="s">
        <v>3776</v>
      </c>
      <c r="E262" s="34">
        <v>4</v>
      </c>
      <c r="F262" s="100">
        <v>0</v>
      </c>
      <c r="G262" s="97">
        <f t="shared" si="10"/>
        <v>0</v>
      </c>
      <c r="H262" s="160" t="s">
        <v>622</v>
      </c>
    </row>
    <row r="263" spans="1:8" s="52" customFormat="1" ht="12">
      <c r="A263" s="66">
        <v>177</v>
      </c>
      <c r="B263" s="13" t="s">
        <v>2302</v>
      </c>
      <c r="C263" s="125" t="s">
        <v>1676</v>
      </c>
      <c r="D263" s="14" t="s">
        <v>3776</v>
      </c>
      <c r="E263" s="34">
        <v>1</v>
      </c>
      <c r="F263" s="100">
        <v>0</v>
      </c>
      <c r="G263" s="97">
        <f t="shared" si="10"/>
        <v>0</v>
      </c>
      <c r="H263" s="160" t="s">
        <v>622</v>
      </c>
    </row>
    <row r="264" spans="1:8" s="52" customFormat="1" ht="12">
      <c r="A264" s="66"/>
      <c r="B264" s="13" t="s">
        <v>2303</v>
      </c>
      <c r="C264" s="125" t="s">
        <v>1677</v>
      </c>
      <c r="D264" s="14"/>
      <c r="E264" s="34"/>
      <c r="F264" s="15"/>
      <c r="G264" s="97"/>
      <c r="H264" s="160"/>
    </row>
    <row r="265" spans="1:8" s="52" customFormat="1" ht="12">
      <c r="A265" s="66">
        <v>178</v>
      </c>
      <c r="B265" s="13" t="s">
        <v>2304</v>
      </c>
      <c r="C265" s="125" t="s">
        <v>1678</v>
      </c>
      <c r="D265" s="14" t="s">
        <v>3776</v>
      </c>
      <c r="E265" s="34">
        <v>1</v>
      </c>
      <c r="F265" s="100">
        <v>0</v>
      </c>
      <c r="G265" s="97">
        <f t="shared" si="10"/>
        <v>0</v>
      </c>
      <c r="H265" s="160" t="s">
        <v>622</v>
      </c>
    </row>
    <row r="266" spans="1:8" s="52" customFormat="1" ht="12">
      <c r="A266" s="66">
        <v>179</v>
      </c>
      <c r="B266" s="13" t="s">
        <v>2305</v>
      </c>
      <c r="C266" s="125" t="s">
        <v>1679</v>
      </c>
      <c r="D266" s="14" t="s">
        <v>3776</v>
      </c>
      <c r="E266" s="34">
        <v>2</v>
      </c>
      <c r="F266" s="100">
        <v>0</v>
      </c>
      <c r="G266" s="97">
        <f t="shared" si="10"/>
        <v>0</v>
      </c>
      <c r="H266" s="160" t="s">
        <v>622</v>
      </c>
    </row>
    <row r="267" spans="1:8" s="52" customFormat="1" ht="12">
      <c r="A267" s="66">
        <v>180</v>
      </c>
      <c r="B267" s="13" t="s">
        <v>2306</v>
      </c>
      <c r="C267" s="125" t="s">
        <v>1680</v>
      </c>
      <c r="D267" s="14" t="s">
        <v>3776</v>
      </c>
      <c r="E267" s="34">
        <v>2</v>
      </c>
      <c r="F267" s="100">
        <v>0</v>
      </c>
      <c r="G267" s="97">
        <f t="shared" si="10"/>
        <v>0</v>
      </c>
      <c r="H267" s="160" t="s">
        <v>622</v>
      </c>
    </row>
    <row r="268" spans="1:8" s="52" customFormat="1" ht="12">
      <c r="A268" s="66">
        <v>181</v>
      </c>
      <c r="B268" s="13" t="s">
        <v>2307</v>
      </c>
      <c r="C268" s="125" t="s">
        <v>1681</v>
      </c>
      <c r="D268" s="14" t="s">
        <v>3776</v>
      </c>
      <c r="E268" s="34">
        <v>4</v>
      </c>
      <c r="F268" s="100">
        <v>0</v>
      </c>
      <c r="G268" s="97">
        <f t="shared" si="10"/>
        <v>0</v>
      </c>
      <c r="H268" s="160" t="s">
        <v>622</v>
      </c>
    </row>
    <row r="269" spans="1:8" s="52" customFormat="1" ht="24">
      <c r="A269" s="66">
        <v>182</v>
      </c>
      <c r="B269" s="13" t="s">
        <v>2308</v>
      </c>
      <c r="C269" s="125" t="s">
        <v>1682</v>
      </c>
      <c r="D269" s="14" t="s">
        <v>4413</v>
      </c>
      <c r="E269" s="34">
        <v>20.1</v>
      </c>
      <c r="F269" s="100">
        <v>0</v>
      </c>
      <c r="G269" s="97">
        <f t="shared" si="10"/>
        <v>0</v>
      </c>
      <c r="H269" s="160" t="s">
        <v>622</v>
      </c>
    </row>
    <row r="270" spans="1:8" s="52" customFormat="1" ht="12">
      <c r="A270" s="66">
        <v>183</v>
      </c>
      <c r="B270" s="13" t="s">
        <v>2309</v>
      </c>
      <c r="C270" s="125" t="s">
        <v>1683</v>
      </c>
      <c r="D270" s="14" t="s">
        <v>3776</v>
      </c>
      <c r="E270" s="34">
        <v>1</v>
      </c>
      <c r="F270" s="100">
        <v>0</v>
      </c>
      <c r="G270" s="97">
        <f t="shared" si="10"/>
        <v>0</v>
      </c>
      <c r="H270" s="160" t="s">
        <v>622</v>
      </c>
    </row>
    <row r="271" spans="1:8" s="52" customFormat="1" ht="12">
      <c r="A271" s="66">
        <v>184</v>
      </c>
      <c r="B271" s="13" t="s">
        <v>2310</v>
      </c>
      <c r="C271" s="125" t="s">
        <v>1684</v>
      </c>
      <c r="D271" s="14" t="s">
        <v>3776</v>
      </c>
      <c r="E271" s="34">
        <v>1</v>
      </c>
      <c r="F271" s="100">
        <v>0</v>
      </c>
      <c r="G271" s="97">
        <f t="shared" si="10"/>
        <v>0</v>
      </c>
      <c r="H271" s="160" t="s">
        <v>622</v>
      </c>
    </row>
    <row r="272" spans="1:8" s="52" customFormat="1" ht="12">
      <c r="A272" s="66">
        <v>185</v>
      </c>
      <c r="B272" s="13" t="s">
        <v>2311</v>
      </c>
      <c r="C272" s="125" t="s">
        <v>1685</v>
      </c>
      <c r="D272" s="14" t="s">
        <v>3776</v>
      </c>
      <c r="E272" s="34">
        <v>2</v>
      </c>
      <c r="F272" s="100">
        <v>0</v>
      </c>
      <c r="G272" s="97">
        <f t="shared" si="10"/>
        <v>0</v>
      </c>
      <c r="H272" s="160" t="s">
        <v>622</v>
      </c>
    </row>
    <row r="273" spans="1:8" s="52" customFormat="1" ht="12">
      <c r="A273" s="59"/>
      <c r="B273" s="60"/>
      <c r="C273" s="176" t="s">
        <v>1686</v>
      </c>
      <c r="D273" s="176"/>
      <c r="E273" s="176"/>
      <c r="F273" s="176"/>
      <c r="G273" s="61">
        <f>SUM(G249:G272)</f>
        <v>0</v>
      </c>
      <c r="H273" s="160"/>
    </row>
    <row r="274" spans="1:8" s="52" customFormat="1" ht="12">
      <c r="A274" s="59"/>
      <c r="B274" s="60"/>
      <c r="C274" s="64"/>
      <c r="D274" s="64"/>
      <c r="E274" s="64"/>
      <c r="F274" s="64"/>
      <c r="G274" s="64"/>
      <c r="H274" s="160"/>
    </row>
    <row r="275" spans="1:8" s="52" customFormat="1" ht="12">
      <c r="A275" s="48"/>
      <c r="B275" s="13" t="s">
        <v>2312</v>
      </c>
      <c r="C275" s="125" t="s">
        <v>1687</v>
      </c>
      <c r="D275" s="14"/>
      <c r="E275" s="34"/>
      <c r="F275" s="15"/>
      <c r="G275" s="16"/>
      <c r="H275" s="160"/>
    </row>
    <row r="276" spans="1:8" s="52" customFormat="1" ht="12">
      <c r="A276" s="66"/>
      <c r="B276" s="13" t="s">
        <v>2313</v>
      </c>
      <c r="C276" s="125" t="s">
        <v>1688</v>
      </c>
      <c r="D276" s="14"/>
      <c r="E276" s="34"/>
      <c r="F276" s="15"/>
      <c r="G276" s="16"/>
      <c r="H276" s="160"/>
    </row>
    <row r="277" spans="1:8" s="52" customFormat="1" ht="12">
      <c r="A277" s="66">
        <v>186</v>
      </c>
      <c r="B277" s="13" t="s">
        <v>2314</v>
      </c>
      <c r="C277" s="125" t="s">
        <v>1689</v>
      </c>
      <c r="D277" s="14" t="s">
        <v>3776</v>
      </c>
      <c r="E277" s="34">
        <v>1</v>
      </c>
      <c r="F277" s="100">
        <v>0</v>
      </c>
      <c r="G277" s="97">
        <f>SUM(E277*F277)</f>
        <v>0</v>
      </c>
      <c r="H277" s="160" t="s">
        <v>622</v>
      </c>
    </row>
    <row r="278" spans="1:8" s="52" customFormat="1" ht="12">
      <c r="A278" s="66">
        <v>187</v>
      </c>
      <c r="B278" s="13" t="s">
        <v>2315</v>
      </c>
      <c r="C278" s="125" t="s">
        <v>1690</v>
      </c>
      <c r="D278" s="14" t="s">
        <v>3776</v>
      </c>
      <c r="E278" s="34">
        <v>1</v>
      </c>
      <c r="F278" s="100">
        <v>0</v>
      </c>
      <c r="G278" s="97">
        <f>SUM(E278*F278)</f>
        <v>0</v>
      </c>
      <c r="H278" s="160" t="s">
        <v>622</v>
      </c>
    </row>
    <row r="279" spans="1:8" s="52" customFormat="1" ht="12">
      <c r="A279" s="66"/>
      <c r="B279" s="13" t="s">
        <v>2316</v>
      </c>
      <c r="C279" s="125" t="s">
        <v>1691</v>
      </c>
      <c r="D279" s="14"/>
      <c r="E279" s="34"/>
      <c r="F279" s="15"/>
      <c r="G279" s="97"/>
      <c r="H279" s="160"/>
    </row>
    <row r="280" spans="1:8" s="52" customFormat="1" ht="12">
      <c r="A280" s="66">
        <v>188</v>
      </c>
      <c r="B280" s="13" t="s">
        <v>2317</v>
      </c>
      <c r="C280" s="125" t="s">
        <v>1692</v>
      </c>
      <c r="D280" s="14" t="s">
        <v>3776</v>
      </c>
      <c r="E280" s="34">
        <v>1</v>
      </c>
      <c r="F280" s="100">
        <v>0</v>
      </c>
      <c r="G280" s="97">
        <f>SUM(E280*F280)</f>
        <v>0</v>
      </c>
      <c r="H280" s="160" t="s">
        <v>622</v>
      </c>
    </row>
    <row r="281" spans="1:8" s="52" customFormat="1" ht="12">
      <c r="A281" s="66">
        <v>189</v>
      </c>
      <c r="B281" s="13" t="s">
        <v>2318</v>
      </c>
      <c r="C281" s="125" t="s">
        <v>1693</v>
      </c>
      <c r="D281" s="14" t="s">
        <v>3776</v>
      </c>
      <c r="E281" s="34">
        <v>1</v>
      </c>
      <c r="F281" s="100">
        <v>0</v>
      </c>
      <c r="G281" s="97">
        <f>SUM(E281*F281)</f>
        <v>0</v>
      </c>
      <c r="H281" s="160" t="s">
        <v>622</v>
      </c>
    </row>
    <row r="282" spans="1:8" s="52" customFormat="1" ht="12">
      <c r="A282" s="59"/>
      <c r="B282" s="60"/>
      <c r="C282" s="176" t="s">
        <v>1694</v>
      </c>
      <c r="D282" s="176"/>
      <c r="E282" s="176"/>
      <c r="F282" s="176"/>
      <c r="G282" s="61">
        <f>SUM(G275:G281)</f>
        <v>0</v>
      </c>
      <c r="H282" s="160"/>
    </row>
    <row r="283" spans="1:8" s="52" customFormat="1" ht="12">
      <c r="A283" s="59"/>
      <c r="B283" s="60"/>
      <c r="C283" s="64"/>
      <c r="D283" s="64"/>
      <c r="E283" s="64"/>
      <c r="F283" s="64"/>
      <c r="G283" s="64"/>
      <c r="H283" s="160"/>
    </row>
    <row r="284" spans="1:8" s="52" customFormat="1" ht="12">
      <c r="A284" s="48"/>
      <c r="B284" s="13" t="s">
        <v>2319</v>
      </c>
      <c r="C284" s="125" t="s">
        <v>1695</v>
      </c>
      <c r="D284" s="14"/>
      <c r="E284" s="34"/>
      <c r="F284" s="15"/>
      <c r="G284" s="16"/>
      <c r="H284" s="160"/>
    </row>
    <row r="285" spans="1:8" s="52" customFormat="1" ht="12">
      <c r="A285" s="66"/>
      <c r="B285" s="13" t="s">
        <v>2320</v>
      </c>
      <c r="C285" s="125" t="s">
        <v>1696</v>
      </c>
      <c r="D285" s="14"/>
      <c r="E285" s="34"/>
      <c r="F285" s="15"/>
      <c r="G285" s="16"/>
      <c r="H285" s="160"/>
    </row>
    <row r="286" spans="1:8" s="52" customFormat="1" ht="12">
      <c r="A286" s="66">
        <v>190</v>
      </c>
      <c r="B286" s="13" t="s">
        <v>2321</v>
      </c>
      <c r="C286" s="125" t="s">
        <v>1697</v>
      </c>
      <c r="D286" s="14" t="s">
        <v>3776</v>
      </c>
      <c r="E286" s="34">
        <v>9</v>
      </c>
      <c r="F286" s="100">
        <v>0</v>
      </c>
      <c r="G286" s="97">
        <f aca="true" t="shared" si="11" ref="G286:G349">SUM(E286*F286)</f>
        <v>0</v>
      </c>
      <c r="H286" s="160" t="s">
        <v>622</v>
      </c>
    </row>
    <row r="287" spans="1:8" s="52" customFormat="1" ht="12">
      <c r="A287" s="66">
        <v>191</v>
      </c>
      <c r="B287" s="13" t="s">
        <v>2322</v>
      </c>
      <c r="C287" s="125" t="s">
        <v>1698</v>
      </c>
      <c r="D287" s="14" t="s">
        <v>3776</v>
      </c>
      <c r="E287" s="34">
        <v>2</v>
      </c>
      <c r="F287" s="100">
        <v>0</v>
      </c>
      <c r="G287" s="97">
        <f t="shared" si="11"/>
        <v>0</v>
      </c>
      <c r="H287" s="160" t="s">
        <v>622</v>
      </c>
    </row>
    <row r="288" spans="1:8" s="52" customFormat="1" ht="12">
      <c r="A288" s="66">
        <v>192</v>
      </c>
      <c r="B288" s="13" t="s">
        <v>2323</v>
      </c>
      <c r="C288" s="125" t="s">
        <v>1699</v>
      </c>
      <c r="D288" s="14" t="s">
        <v>3776</v>
      </c>
      <c r="E288" s="34">
        <v>28</v>
      </c>
      <c r="F288" s="100">
        <v>0</v>
      </c>
      <c r="G288" s="97">
        <f t="shared" si="11"/>
        <v>0</v>
      </c>
      <c r="H288" s="160" t="s">
        <v>622</v>
      </c>
    </row>
    <row r="289" spans="1:8" s="52" customFormat="1" ht="12">
      <c r="A289" s="66">
        <v>193</v>
      </c>
      <c r="B289" s="13" t="s">
        <v>2324</v>
      </c>
      <c r="C289" s="125" t="s">
        <v>1700</v>
      </c>
      <c r="D289" s="14" t="s">
        <v>3776</v>
      </c>
      <c r="E289" s="34">
        <v>3</v>
      </c>
      <c r="F289" s="100">
        <v>0</v>
      </c>
      <c r="G289" s="97">
        <f t="shared" si="11"/>
        <v>0</v>
      </c>
      <c r="H289" s="160" t="s">
        <v>622</v>
      </c>
    </row>
    <row r="290" spans="1:8" s="52" customFormat="1" ht="12">
      <c r="A290" s="66">
        <v>194</v>
      </c>
      <c r="B290" s="13" t="s">
        <v>2325</v>
      </c>
      <c r="C290" s="125" t="s">
        <v>1701</v>
      </c>
      <c r="D290" s="14" t="s">
        <v>3776</v>
      </c>
      <c r="E290" s="34">
        <v>3</v>
      </c>
      <c r="F290" s="100">
        <v>0</v>
      </c>
      <c r="G290" s="97">
        <f t="shared" si="11"/>
        <v>0</v>
      </c>
      <c r="H290" s="160" t="s">
        <v>622</v>
      </c>
    </row>
    <row r="291" spans="1:8" s="52" customFormat="1" ht="12">
      <c r="A291" s="66">
        <v>195</v>
      </c>
      <c r="B291" s="13" t="s">
        <v>2326</v>
      </c>
      <c r="C291" s="125" t="s">
        <v>1702</v>
      </c>
      <c r="D291" s="14" t="s">
        <v>3776</v>
      </c>
      <c r="E291" s="34">
        <v>2</v>
      </c>
      <c r="F291" s="100">
        <v>0</v>
      </c>
      <c r="G291" s="97">
        <f t="shared" si="11"/>
        <v>0</v>
      </c>
      <c r="H291" s="160" t="s">
        <v>622</v>
      </c>
    </row>
    <row r="292" spans="1:8" s="52" customFormat="1" ht="12">
      <c r="A292" s="66">
        <v>196</v>
      </c>
      <c r="B292" s="13" t="s">
        <v>2327</v>
      </c>
      <c r="C292" s="125" t="s">
        <v>1703</v>
      </c>
      <c r="D292" s="14" t="s">
        <v>3776</v>
      </c>
      <c r="E292" s="34">
        <v>1</v>
      </c>
      <c r="F292" s="100">
        <v>0</v>
      </c>
      <c r="G292" s="97">
        <f t="shared" si="11"/>
        <v>0</v>
      </c>
      <c r="H292" s="160" t="s">
        <v>622</v>
      </c>
    </row>
    <row r="293" spans="1:8" s="52" customFormat="1" ht="12">
      <c r="A293" s="66">
        <v>197</v>
      </c>
      <c r="B293" s="13" t="s">
        <v>2328</v>
      </c>
      <c r="C293" s="125" t="s">
        <v>1704</v>
      </c>
      <c r="D293" s="14" t="s">
        <v>3776</v>
      </c>
      <c r="E293" s="34">
        <v>1</v>
      </c>
      <c r="F293" s="100">
        <v>0</v>
      </c>
      <c r="G293" s="97">
        <f t="shared" si="11"/>
        <v>0</v>
      </c>
      <c r="H293" s="160" t="s">
        <v>622</v>
      </c>
    </row>
    <row r="294" spans="1:8" s="52" customFormat="1" ht="12">
      <c r="A294" s="66">
        <v>198</v>
      </c>
      <c r="B294" s="13" t="s">
        <v>2329</v>
      </c>
      <c r="C294" s="125" t="s">
        <v>1705</v>
      </c>
      <c r="D294" s="14" t="s">
        <v>3776</v>
      </c>
      <c r="E294" s="34">
        <v>1</v>
      </c>
      <c r="F294" s="100">
        <v>0</v>
      </c>
      <c r="G294" s="97">
        <f t="shared" si="11"/>
        <v>0</v>
      </c>
      <c r="H294" s="160" t="s">
        <v>622</v>
      </c>
    </row>
    <row r="295" spans="1:8" s="52" customFormat="1" ht="12">
      <c r="A295" s="66">
        <v>199</v>
      </c>
      <c r="B295" s="13" t="s">
        <v>2330</v>
      </c>
      <c r="C295" s="125" t="s">
        <v>1706</v>
      </c>
      <c r="D295" s="14" t="s">
        <v>3776</v>
      </c>
      <c r="E295" s="34">
        <v>1</v>
      </c>
      <c r="F295" s="100">
        <v>0</v>
      </c>
      <c r="G295" s="97">
        <f t="shared" si="11"/>
        <v>0</v>
      </c>
      <c r="H295" s="160" t="s">
        <v>622</v>
      </c>
    </row>
    <row r="296" spans="1:8" s="52" customFormat="1" ht="12">
      <c r="A296" s="66">
        <v>200</v>
      </c>
      <c r="B296" s="13" t="s">
        <v>2331</v>
      </c>
      <c r="C296" s="125" t="s">
        <v>1707</v>
      </c>
      <c r="D296" s="14" t="s">
        <v>3776</v>
      </c>
      <c r="E296" s="34">
        <v>2</v>
      </c>
      <c r="F296" s="100">
        <v>0</v>
      </c>
      <c r="G296" s="97">
        <f t="shared" si="11"/>
        <v>0</v>
      </c>
      <c r="H296" s="160" t="s">
        <v>622</v>
      </c>
    </row>
    <row r="297" spans="1:8" s="52" customFormat="1" ht="12">
      <c r="A297" s="66">
        <v>201</v>
      </c>
      <c r="B297" s="13" t="s">
        <v>2332</v>
      </c>
      <c r="C297" s="125" t="s">
        <v>1708</v>
      </c>
      <c r="D297" s="14" t="s">
        <v>3776</v>
      </c>
      <c r="E297" s="34">
        <v>8</v>
      </c>
      <c r="F297" s="100">
        <v>0</v>
      </c>
      <c r="G297" s="97">
        <f t="shared" si="11"/>
        <v>0</v>
      </c>
      <c r="H297" s="160" t="s">
        <v>622</v>
      </c>
    </row>
    <row r="298" spans="1:8" s="52" customFormat="1" ht="12">
      <c r="A298" s="66">
        <v>202</v>
      </c>
      <c r="B298" s="13" t="s">
        <v>2333</v>
      </c>
      <c r="C298" s="125" t="s">
        <v>1709</v>
      </c>
      <c r="D298" s="14" t="s">
        <v>3776</v>
      </c>
      <c r="E298" s="34">
        <v>1</v>
      </c>
      <c r="F298" s="100">
        <v>0</v>
      </c>
      <c r="G298" s="97">
        <f t="shared" si="11"/>
        <v>0</v>
      </c>
      <c r="H298" s="160" t="s">
        <v>622</v>
      </c>
    </row>
    <row r="299" spans="1:8" s="52" customFormat="1" ht="12">
      <c r="A299" s="66">
        <v>203</v>
      </c>
      <c r="B299" s="13" t="s">
        <v>2334</v>
      </c>
      <c r="C299" s="125" t="s">
        <v>1710</v>
      </c>
      <c r="D299" s="14" t="s">
        <v>3776</v>
      </c>
      <c r="E299" s="34">
        <v>20</v>
      </c>
      <c r="F299" s="100">
        <v>0</v>
      </c>
      <c r="G299" s="97">
        <f t="shared" si="11"/>
        <v>0</v>
      </c>
      <c r="H299" s="160" t="s">
        <v>622</v>
      </c>
    </row>
    <row r="300" spans="1:8" s="52" customFormat="1" ht="12">
      <c r="A300" s="66">
        <v>204</v>
      </c>
      <c r="B300" s="13" t="s">
        <v>2335</v>
      </c>
      <c r="C300" s="125" t="s">
        <v>1711</v>
      </c>
      <c r="D300" s="14" t="s">
        <v>3776</v>
      </c>
      <c r="E300" s="34">
        <v>4</v>
      </c>
      <c r="F300" s="100">
        <v>0</v>
      </c>
      <c r="G300" s="97">
        <f t="shared" si="11"/>
        <v>0</v>
      </c>
      <c r="H300" s="160" t="s">
        <v>622</v>
      </c>
    </row>
    <row r="301" spans="1:8" s="52" customFormat="1" ht="12">
      <c r="A301" s="66">
        <v>205</v>
      </c>
      <c r="B301" s="13" t="s">
        <v>2336</v>
      </c>
      <c r="C301" s="125" t="s">
        <v>1712</v>
      </c>
      <c r="D301" s="14" t="s">
        <v>3776</v>
      </c>
      <c r="E301" s="34">
        <v>1</v>
      </c>
      <c r="F301" s="100">
        <v>0</v>
      </c>
      <c r="G301" s="97">
        <f t="shared" si="11"/>
        <v>0</v>
      </c>
      <c r="H301" s="160" t="s">
        <v>622</v>
      </c>
    </row>
    <row r="302" spans="1:8" s="52" customFormat="1" ht="12">
      <c r="A302" s="66">
        <v>206</v>
      </c>
      <c r="B302" s="13" t="s">
        <v>2337</v>
      </c>
      <c r="C302" s="125" t="s">
        <v>1713</v>
      </c>
      <c r="D302" s="14" t="s">
        <v>3776</v>
      </c>
      <c r="E302" s="34">
        <v>8</v>
      </c>
      <c r="F302" s="100">
        <v>0</v>
      </c>
      <c r="G302" s="97">
        <f t="shared" si="11"/>
        <v>0</v>
      </c>
      <c r="H302" s="160" t="s">
        <v>622</v>
      </c>
    </row>
    <row r="303" spans="1:8" s="52" customFormat="1" ht="12">
      <c r="A303" s="66">
        <v>207</v>
      </c>
      <c r="B303" s="13" t="s">
        <v>2338</v>
      </c>
      <c r="C303" s="125" t="s">
        <v>1714</v>
      </c>
      <c r="D303" s="14" t="s">
        <v>4413</v>
      </c>
      <c r="E303" s="34">
        <v>20.1</v>
      </c>
      <c r="F303" s="100">
        <v>0</v>
      </c>
      <c r="G303" s="97">
        <f t="shared" si="11"/>
        <v>0</v>
      </c>
      <c r="H303" s="160" t="s">
        <v>622</v>
      </c>
    </row>
    <row r="304" spans="1:8" s="52" customFormat="1" ht="12">
      <c r="A304" s="66">
        <v>208</v>
      </c>
      <c r="B304" s="13" t="s">
        <v>2339</v>
      </c>
      <c r="C304" s="125" t="s">
        <v>1715</v>
      </c>
      <c r="D304" s="14" t="s">
        <v>3776</v>
      </c>
      <c r="E304" s="34">
        <v>1</v>
      </c>
      <c r="F304" s="100">
        <v>0</v>
      </c>
      <c r="G304" s="97">
        <f t="shared" si="11"/>
        <v>0</v>
      </c>
      <c r="H304" s="160" t="s">
        <v>622</v>
      </c>
    </row>
    <row r="305" spans="1:8" s="52" customFormat="1" ht="12">
      <c r="A305" s="66">
        <v>209</v>
      </c>
      <c r="B305" s="13" t="s">
        <v>2340</v>
      </c>
      <c r="C305" s="125" t="s">
        <v>1716</v>
      </c>
      <c r="D305" s="14" t="s">
        <v>3776</v>
      </c>
      <c r="E305" s="34">
        <v>1</v>
      </c>
      <c r="F305" s="100">
        <v>0</v>
      </c>
      <c r="G305" s="97">
        <f t="shared" si="11"/>
        <v>0</v>
      </c>
      <c r="H305" s="160" t="s">
        <v>622</v>
      </c>
    </row>
    <row r="306" spans="1:8" s="52" customFormat="1" ht="12">
      <c r="A306" s="66">
        <v>210</v>
      </c>
      <c r="B306" s="13" t="s">
        <v>2341</v>
      </c>
      <c r="C306" s="125" t="s">
        <v>1717</v>
      </c>
      <c r="D306" s="14" t="s">
        <v>3776</v>
      </c>
      <c r="E306" s="34">
        <v>1</v>
      </c>
      <c r="F306" s="100">
        <v>0</v>
      </c>
      <c r="G306" s="97">
        <f t="shared" si="11"/>
        <v>0</v>
      </c>
      <c r="H306" s="160" t="s">
        <v>622</v>
      </c>
    </row>
    <row r="307" spans="1:8" s="52" customFormat="1" ht="12">
      <c r="A307" s="66">
        <v>211</v>
      </c>
      <c r="B307" s="13" t="s">
        <v>2342</v>
      </c>
      <c r="C307" s="125" t="s">
        <v>1718</v>
      </c>
      <c r="D307" s="14" t="s">
        <v>3776</v>
      </c>
      <c r="E307" s="34">
        <v>1</v>
      </c>
      <c r="F307" s="100">
        <v>0</v>
      </c>
      <c r="G307" s="97">
        <f t="shared" si="11"/>
        <v>0</v>
      </c>
      <c r="H307" s="160" t="s">
        <v>622</v>
      </c>
    </row>
    <row r="308" spans="1:8" s="52" customFormat="1" ht="12">
      <c r="A308" s="66">
        <v>212</v>
      </c>
      <c r="B308" s="13" t="s">
        <v>2343</v>
      </c>
      <c r="C308" s="125" t="s">
        <v>1719</v>
      </c>
      <c r="D308" s="14" t="s">
        <v>3776</v>
      </c>
      <c r="E308" s="34">
        <v>1</v>
      </c>
      <c r="F308" s="100">
        <v>0</v>
      </c>
      <c r="G308" s="97">
        <f t="shared" si="11"/>
        <v>0</v>
      </c>
      <c r="H308" s="160" t="s">
        <v>622</v>
      </c>
    </row>
    <row r="309" spans="1:8" s="52" customFormat="1" ht="12">
      <c r="A309" s="66">
        <v>213</v>
      </c>
      <c r="B309" s="13" t="s">
        <v>2344</v>
      </c>
      <c r="C309" s="125" t="s">
        <v>1720</v>
      </c>
      <c r="D309" s="14" t="s">
        <v>3776</v>
      </c>
      <c r="E309" s="34">
        <v>1</v>
      </c>
      <c r="F309" s="100">
        <v>0</v>
      </c>
      <c r="G309" s="97">
        <f t="shared" si="11"/>
        <v>0</v>
      </c>
      <c r="H309" s="160" t="s">
        <v>622</v>
      </c>
    </row>
    <row r="310" spans="1:8" s="52" customFormat="1" ht="24">
      <c r="A310" s="66">
        <v>214</v>
      </c>
      <c r="B310" s="13" t="s">
        <v>2345</v>
      </c>
      <c r="C310" s="125" t="s">
        <v>1721</v>
      </c>
      <c r="D310" s="14" t="s">
        <v>3776</v>
      </c>
      <c r="E310" s="34">
        <v>1</v>
      </c>
      <c r="F310" s="100">
        <v>0</v>
      </c>
      <c r="G310" s="97">
        <f t="shared" si="11"/>
        <v>0</v>
      </c>
      <c r="H310" s="160" t="s">
        <v>622</v>
      </c>
    </row>
    <row r="311" spans="1:8" s="52" customFormat="1" ht="12">
      <c r="A311" s="66">
        <v>215</v>
      </c>
      <c r="B311" s="13" t="s">
        <v>2346</v>
      </c>
      <c r="C311" s="125" t="s">
        <v>1722</v>
      </c>
      <c r="D311" s="14" t="s">
        <v>3776</v>
      </c>
      <c r="E311" s="34">
        <v>1</v>
      </c>
      <c r="F311" s="100">
        <v>0</v>
      </c>
      <c r="G311" s="97">
        <f t="shared" si="11"/>
        <v>0</v>
      </c>
      <c r="H311" s="160" t="s">
        <v>622</v>
      </c>
    </row>
    <row r="312" spans="1:8" s="52" customFormat="1" ht="12">
      <c r="A312" s="66"/>
      <c r="B312" s="13" t="s">
        <v>2347</v>
      </c>
      <c r="C312" s="125" t="s">
        <v>1723</v>
      </c>
      <c r="D312" s="14"/>
      <c r="E312" s="34"/>
      <c r="F312" s="15"/>
      <c r="G312" s="97"/>
      <c r="H312" s="160"/>
    </row>
    <row r="313" spans="1:8" s="52" customFormat="1" ht="12">
      <c r="A313" s="66">
        <v>216</v>
      </c>
      <c r="B313" s="13" t="s">
        <v>2348</v>
      </c>
      <c r="C313" s="125" t="s">
        <v>1724</v>
      </c>
      <c r="D313" s="14" t="s">
        <v>3776</v>
      </c>
      <c r="E313" s="34">
        <v>1</v>
      </c>
      <c r="F313" s="100">
        <v>0</v>
      </c>
      <c r="G313" s="97">
        <f t="shared" si="11"/>
        <v>0</v>
      </c>
      <c r="H313" s="160" t="s">
        <v>622</v>
      </c>
    </row>
    <row r="314" spans="1:8" s="52" customFormat="1" ht="12">
      <c r="A314" s="66">
        <v>217</v>
      </c>
      <c r="B314" s="13" t="s">
        <v>2349</v>
      </c>
      <c r="C314" s="125" t="s">
        <v>1725</v>
      </c>
      <c r="D314" s="14" t="s">
        <v>3776</v>
      </c>
      <c r="E314" s="34">
        <v>8</v>
      </c>
      <c r="F314" s="100">
        <v>0</v>
      </c>
      <c r="G314" s="97">
        <f t="shared" si="11"/>
        <v>0</v>
      </c>
      <c r="H314" s="160" t="s">
        <v>622</v>
      </c>
    </row>
    <row r="315" spans="1:8" s="52" customFormat="1" ht="12">
      <c r="A315" s="66">
        <v>218</v>
      </c>
      <c r="B315" s="13" t="s">
        <v>2350</v>
      </c>
      <c r="C315" s="125" t="s">
        <v>1726</v>
      </c>
      <c r="D315" s="14" t="s">
        <v>3776</v>
      </c>
      <c r="E315" s="34">
        <v>23</v>
      </c>
      <c r="F315" s="100">
        <v>0</v>
      </c>
      <c r="G315" s="97">
        <f t="shared" si="11"/>
        <v>0</v>
      </c>
      <c r="H315" s="160" t="s">
        <v>622</v>
      </c>
    </row>
    <row r="316" spans="1:8" s="52" customFormat="1" ht="12">
      <c r="A316" s="66">
        <v>219</v>
      </c>
      <c r="B316" s="13" t="s">
        <v>2351</v>
      </c>
      <c r="C316" s="125" t="s">
        <v>1727</v>
      </c>
      <c r="D316" s="14" t="s">
        <v>3776</v>
      </c>
      <c r="E316" s="34">
        <v>5</v>
      </c>
      <c r="F316" s="100">
        <v>0</v>
      </c>
      <c r="G316" s="97">
        <f t="shared" si="11"/>
        <v>0</v>
      </c>
      <c r="H316" s="160" t="s">
        <v>622</v>
      </c>
    </row>
    <row r="317" spans="1:8" s="52" customFormat="1" ht="12">
      <c r="A317" s="66">
        <v>220</v>
      </c>
      <c r="B317" s="13" t="s">
        <v>2352</v>
      </c>
      <c r="C317" s="125" t="s">
        <v>1728</v>
      </c>
      <c r="D317" s="14" t="s">
        <v>3776</v>
      </c>
      <c r="E317" s="34">
        <v>1</v>
      </c>
      <c r="F317" s="100">
        <v>0</v>
      </c>
      <c r="G317" s="97">
        <f t="shared" si="11"/>
        <v>0</v>
      </c>
      <c r="H317" s="160" t="s">
        <v>622</v>
      </c>
    </row>
    <row r="318" spans="1:8" s="52" customFormat="1" ht="12">
      <c r="A318" s="66">
        <v>221</v>
      </c>
      <c r="B318" s="13" t="s">
        <v>2353</v>
      </c>
      <c r="C318" s="125" t="s">
        <v>1729</v>
      </c>
      <c r="D318" s="14" t="s">
        <v>3776</v>
      </c>
      <c r="E318" s="34">
        <v>23</v>
      </c>
      <c r="F318" s="100">
        <v>0</v>
      </c>
      <c r="G318" s="97">
        <f t="shared" si="11"/>
        <v>0</v>
      </c>
      <c r="H318" s="160" t="s">
        <v>622</v>
      </c>
    </row>
    <row r="319" spans="1:8" s="52" customFormat="1" ht="12">
      <c r="A319" s="66">
        <v>222</v>
      </c>
      <c r="B319" s="13" t="s">
        <v>2354</v>
      </c>
      <c r="C319" s="125" t="s">
        <v>1730</v>
      </c>
      <c r="D319" s="14" t="s">
        <v>3776</v>
      </c>
      <c r="E319" s="34">
        <v>2</v>
      </c>
      <c r="F319" s="100">
        <v>0</v>
      </c>
      <c r="G319" s="97">
        <f t="shared" si="11"/>
        <v>0</v>
      </c>
      <c r="H319" s="160" t="s">
        <v>622</v>
      </c>
    </row>
    <row r="320" spans="1:8" s="52" customFormat="1" ht="12">
      <c r="A320" s="48">
        <v>223</v>
      </c>
      <c r="B320" s="13" t="s">
        <v>2355</v>
      </c>
      <c r="C320" s="125" t="s">
        <v>1731</v>
      </c>
      <c r="D320" s="14" t="s">
        <v>3776</v>
      </c>
      <c r="E320" s="34">
        <v>4</v>
      </c>
      <c r="F320" s="100">
        <v>0</v>
      </c>
      <c r="G320" s="97">
        <f t="shared" si="11"/>
        <v>0</v>
      </c>
      <c r="H320" s="160" t="s">
        <v>622</v>
      </c>
    </row>
    <row r="321" spans="1:8" s="52" customFormat="1" ht="24">
      <c r="A321" s="48">
        <v>224</v>
      </c>
      <c r="B321" s="18" t="s">
        <v>2356</v>
      </c>
      <c r="C321" s="125" t="s">
        <v>1732</v>
      </c>
      <c r="D321" s="14" t="s">
        <v>3776</v>
      </c>
      <c r="E321" s="14">
        <v>1</v>
      </c>
      <c r="F321" s="126">
        <v>0</v>
      </c>
      <c r="G321" s="97">
        <f t="shared" si="11"/>
        <v>0</v>
      </c>
      <c r="H321" s="160" t="s">
        <v>622</v>
      </c>
    </row>
    <row r="322" spans="1:8" s="52" customFormat="1" ht="12">
      <c r="A322" s="66">
        <v>225</v>
      </c>
      <c r="B322" s="13" t="s">
        <v>2357</v>
      </c>
      <c r="C322" s="125" t="s">
        <v>1733</v>
      </c>
      <c r="D322" s="14" t="s">
        <v>3776</v>
      </c>
      <c r="E322" s="34">
        <v>2</v>
      </c>
      <c r="F322" s="100">
        <v>0</v>
      </c>
      <c r="G322" s="97">
        <f t="shared" si="11"/>
        <v>0</v>
      </c>
      <c r="H322" s="160" t="s">
        <v>622</v>
      </c>
    </row>
    <row r="323" spans="1:8" s="52" customFormat="1" ht="12">
      <c r="A323" s="66"/>
      <c r="B323" s="13" t="s">
        <v>2358</v>
      </c>
      <c r="C323" s="125" t="s">
        <v>1734</v>
      </c>
      <c r="D323" s="14"/>
      <c r="E323" s="34"/>
      <c r="F323" s="15"/>
      <c r="G323" s="97"/>
      <c r="H323" s="160"/>
    </row>
    <row r="324" spans="1:8" s="52" customFormat="1" ht="12">
      <c r="A324" s="66">
        <v>226</v>
      </c>
      <c r="B324" s="13" t="s">
        <v>2359</v>
      </c>
      <c r="C324" s="125" t="s">
        <v>1735</v>
      </c>
      <c r="D324" s="14" t="s">
        <v>3776</v>
      </c>
      <c r="E324" s="34">
        <v>8</v>
      </c>
      <c r="F324" s="100">
        <v>0</v>
      </c>
      <c r="G324" s="97">
        <f t="shared" si="11"/>
        <v>0</v>
      </c>
      <c r="H324" s="160" t="s">
        <v>622</v>
      </c>
    </row>
    <row r="325" spans="1:8" s="52" customFormat="1" ht="12">
      <c r="A325" s="66">
        <v>227</v>
      </c>
      <c r="B325" s="13" t="s">
        <v>2360</v>
      </c>
      <c r="C325" s="125" t="s">
        <v>1736</v>
      </c>
      <c r="D325" s="14" t="s">
        <v>3776</v>
      </c>
      <c r="E325" s="34">
        <v>1</v>
      </c>
      <c r="F325" s="100">
        <v>0</v>
      </c>
      <c r="G325" s="97">
        <f t="shared" si="11"/>
        <v>0</v>
      </c>
      <c r="H325" s="160" t="s">
        <v>622</v>
      </c>
    </row>
    <row r="326" spans="1:8" s="52" customFormat="1" ht="12">
      <c r="A326" s="66">
        <v>228</v>
      </c>
      <c r="B326" s="13" t="s">
        <v>2361</v>
      </c>
      <c r="C326" s="125" t="s">
        <v>1737</v>
      </c>
      <c r="D326" s="14" t="s">
        <v>3776</v>
      </c>
      <c r="E326" s="34">
        <v>2</v>
      </c>
      <c r="F326" s="100">
        <v>0</v>
      </c>
      <c r="G326" s="97">
        <f t="shared" si="11"/>
        <v>0</v>
      </c>
      <c r="H326" s="160" t="s">
        <v>622</v>
      </c>
    </row>
    <row r="327" spans="1:8" s="52" customFormat="1" ht="12">
      <c r="A327" s="66">
        <v>229</v>
      </c>
      <c r="B327" s="13" t="s">
        <v>2362</v>
      </c>
      <c r="C327" s="125" t="s">
        <v>1738</v>
      </c>
      <c r="D327" s="14" t="s">
        <v>3776</v>
      </c>
      <c r="E327" s="34">
        <v>20</v>
      </c>
      <c r="F327" s="100">
        <v>0</v>
      </c>
      <c r="G327" s="97">
        <f t="shared" si="11"/>
        <v>0</v>
      </c>
      <c r="H327" s="160" t="s">
        <v>622</v>
      </c>
    </row>
    <row r="328" spans="1:8" s="52" customFormat="1" ht="12">
      <c r="A328" s="66">
        <v>230</v>
      </c>
      <c r="B328" s="13" t="s">
        <v>2363</v>
      </c>
      <c r="C328" s="125" t="s">
        <v>1739</v>
      </c>
      <c r="D328" s="14" t="s">
        <v>3776</v>
      </c>
      <c r="E328" s="34">
        <v>3</v>
      </c>
      <c r="F328" s="100">
        <v>0</v>
      </c>
      <c r="G328" s="97">
        <f t="shared" si="11"/>
        <v>0</v>
      </c>
      <c r="H328" s="160" t="s">
        <v>622</v>
      </c>
    </row>
    <row r="329" spans="1:8" s="52" customFormat="1" ht="12">
      <c r="A329" s="66">
        <v>231</v>
      </c>
      <c r="B329" s="13" t="s">
        <v>2364</v>
      </c>
      <c r="C329" s="125" t="s">
        <v>1740</v>
      </c>
      <c r="D329" s="14" t="s">
        <v>3776</v>
      </c>
      <c r="E329" s="34">
        <v>1</v>
      </c>
      <c r="F329" s="100">
        <v>0</v>
      </c>
      <c r="G329" s="97">
        <f t="shared" si="11"/>
        <v>0</v>
      </c>
      <c r="H329" s="160" t="s">
        <v>622</v>
      </c>
    </row>
    <row r="330" spans="1:8" s="52" customFormat="1" ht="12">
      <c r="A330" s="66">
        <v>232</v>
      </c>
      <c r="B330" s="13" t="s">
        <v>2365</v>
      </c>
      <c r="C330" s="125" t="s">
        <v>1741</v>
      </c>
      <c r="D330" s="14" t="s">
        <v>3776</v>
      </c>
      <c r="E330" s="34">
        <v>7</v>
      </c>
      <c r="F330" s="100">
        <v>0</v>
      </c>
      <c r="G330" s="97">
        <f t="shared" si="11"/>
        <v>0</v>
      </c>
      <c r="H330" s="160" t="s">
        <v>622</v>
      </c>
    </row>
    <row r="331" spans="1:8" s="52" customFormat="1" ht="12">
      <c r="A331" s="66">
        <v>233</v>
      </c>
      <c r="B331" s="13" t="s">
        <v>2366</v>
      </c>
      <c r="C331" s="125" t="s">
        <v>1742</v>
      </c>
      <c r="D331" s="14" t="s">
        <v>3776</v>
      </c>
      <c r="E331" s="34">
        <v>1</v>
      </c>
      <c r="F331" s="100">
        <v>0</v>
      </c>
      <c r="G331" s="97">
        <f t="shared" si="11"/>
        <v>0</v>
      </c>
      <c r="H331" s="160" t="s">
        <v>622</v>
      </c>
    </row>
    <row r="332" spans="1:8" s="52" customFormat="1" ht="12">
      <c r="A332" s="66">
        <v>234</v>
      </c>
      <c r="B332" s="13" t="s">
        <v>2367</v>
      </c>
      <c r="C332" s="125" t="s">
        <v>1743</v>
      </c>
      <c r="D332" s="14" t="s">
        <v>3776</v>
      </c>
      <c r="E332" s="34">
        <v>3</v>
      </c>
      <c r="F332" s="100">
        <v>0</v>
      </c>
      <c r="G332" s="97">
        <f t="shared" si="11"/>
        <v>0</v>
      </c>
      <c r="H332" s="160" t="s">
        <v>622</v>
      </c>
    </row>
    <row r="333" spans="1:8" s="52" customFormat="1" ht="12">
      <c r="A333" s="66">
        <v>235</v>
      </c>
      <c r="B333" s="13" t="s">
        <v>2368</v>
      </c>
      <c r="C333" s="125" t="s">
        <v>1744</v>
      </c>
      <c r="D333" s="14" t="s">
        <v>3776</v>
      </c>
      <c r="E333" s="34">
        <v>2</v>
      </c>
      <c r="F333" s="100">
        <v>0</v>
      </c>
      <c r="G333" s="97">
        <f t="shared" si="11"/>
        <v>0</v>
      </c>
      <c r="H333" s="160" t="s">
        <v>622</v>
      </c>
    </row>
    <row r="334" spans="1:8" s="52" customFormat="1" ht="12">
      <c r="A334" s="66">
        <v>236</v>
      </c>
      <c r="B334" s="13" t="s">
        <v>2369</v>
      </c>
      <c r="C334" s="125" t="s">
        <v>1745</v>
      </c>
      <c r="D334" s="14" t="s">
        <v>3776</v>
      </c>
      <c r="E334" s="34">
        <v>4</v>
      </c>
      <c r="F334" s="100">
        <v>0</v>
      </c>
      <c r="G334" s="97">
        <f t="shared" si="11"/>
        <v>0</v>
      </c>
      <c r="H334" s="160" t="s">
        <v>622</v>
      </c>
    </row>
    <row r="335" spans="1:8" s="52" customFormat="1" ht="24">
      <c r="A335" s="66">
        <v>237</v>
      </c>
      <c r="B335" s="18" t="s">
        <v>2370</v>
      </c>
      <c r="C335" s="125" t="s">
        <v>1746</v>
      </c>
      <c r="D335" s="14" t="s">
        <v>3776</v>
      </c>
      <c r="E335" s="14">
        <v>1</v>
      </c>
      <c r="F335" s="126">
        <v>0</v>
      </c>
      <c r="G335" s="97">
        <f t="shared" si="11"/>
        <v>0</v>
      </c>
      <c r="H335" s="160" t="s">
        <v>622</v>
      </c>
    </row>
    <row r="336" spans="1:8" s="52" customFormat="1" ht="12">
      <c r="A336" s="66">
        <v>238</v>
      </c>
      <c r="B336" s="13" t="s">
        <v>2371</v>
      </c>
      <c r="C336" s="125" t="s">
        <v>1747</v>
      </c>
      <c r="D336" s="14" t="s">
        <v>3776</v>
      </c>
      <c r="E336" s="34">
        <v>1</v>
      </c>
      <c r="F336" s="100">
        <v>0</v>
      </c>
      <c r="G336" s="97">
        <f t="shared" si="11"/>
        <v>0</v>
      </c>
      <c r="H336" s="160" t="s">
        <v>622</v>
      </c>
    </row>
    <row r="337" spans="1:8" s="52" customFormat="1" ht="12">
      <c r="A337" s="66">
        <v>239</v>
      </c>
      <c r="B337" s="13" t="s">
        <v>2372</v>
      </c>
      <c r="C337" s="125" t="s">
        <v>1748</v>
      </c>
      <c r="D337" s="14" t="s">
        <v>3776</v>
      </c>
      <c r="E337" s="34">
        <v>1</v>
      </c>
      <c r="F337" s="100">
        <v>0</v>
      </c>
      <c r="G337" s="97">
        <f t="shared" si="11"/>
        <v>0</v>
      </c>
      <c r="H337" s="160" t="s">
        <v>622</v>
      </c>
    </row>
    <row r="338" spans="1:8" s="52" customFormat="1" ht="12">
      <c r="A338" s="66">
        <v>240</v>
      </c>
      <c r="B338" s="13" t="s">
        <v>2373</v>
      </c>
      <c r="C338" s="125" t="s">
        <v>1749</v>
      </c>
      <c r="D338" s="14" t="s">
        <v>3776</v>
      </c>
      <c r="E338" s="34">
        <v>6</v>
      </c>
      <c r="F338" s="100">
        <v>0</v>
      </c>
      <c r="G338" s="97">
        <f t="shared" si="11"/>
        <v>0</v>
      </c>
      <c r="H338" s="160" t="s">
        <v>622</v>
      </c>
    </row>
    <row r="339" spans="1:8" s="52" customFormat="1" ht="12">
      <c r="A339" s="66">
        <v>241</v>
      </c>
      <c r="B339" s="13" t="s">
        <v>2374</v>
      </c>
      <c r="C339" s="125" t="s">
        <v>1750</v>
      </c>
      <c r="D339" s="14" t="s">
        <v>3776</v>
      </c>
      <c r="E339" s="34">
        <v>8</v>
      </c>
      <c r="F339" s="100">
        <v>0</v>
      </c>
      <c r="G339" s="97">
        <f t="shared" si="11"/>
        <v>0</v>
      </c>
      <c r="H339" s="160" t="s">
        <v>622</v>
      </c>
    </row>
    <row r="340" spans="1:8" s="52" customFormat="1" ht="12">
      <c r="A340" s="66">
        <v>242</v>
      </c>
      <c r="B340" s="13" t="s">
        <v>2375</v>
      </c>
      <c r="C340" s="125" t="s">
        <v>1751</v>
      </c>
      <c r="D340" s="14" t="s">
        <v>3776</v>
      </c>
      <c r="E340" s="34">
        <v>3</v>
      </c>
      <c r="F340" s="100">
        <v>0</v>
      </c>
      <c r="G340" s="97">
        <f t="shared" si="11"/>
        <v>0</v>
      </c>
      <c r="H340" s="160" t="s">
        <v>622</v>
      </c>
    </row>
    <row r="341" spans="1:8" s="52" customFormat="1" ht="12">
      <c r="A341" s="66">
        <v>243</v>
      </c>
      <c r="B341" s="13" t="s">
        <v>2376</v>
      </c>
      <c r="C341" s="125" t="s">
        <v>1752</v>
      </c>
      <c r="D341" s="14" t="s">
        <v>3776</v>
      </c>
      <c r="E341" s="34">
        <v>1</v>
      </c>
      <c r="F341" s="100">
        <v>0</v>
      </c>
      <c r="G341" s="97">
        <f t="shared" si="11"/>
        <v>0</v>
      </c>
      <c r="H341" s="160" t="s">
        <v>622</v>
      </c>
    </row>
    <row r="342" spans="1:8" s="52" customFormat="1" ht="12">
      <c r="A342" s="66">
        <v>244</v>
      </c>
      <c r="B342" s="13" t="s">
        <v>2377</v>
      </c>
      <c r="C342" s="125" t="s">
        <v>1753</v>
      </c>
      <c r="D342" s="14" t="s">
        <v>3776</v>
      </c>
      <c r="E342" s="34">
        <v>1</v>
      </c>
      <c r="F342" s="100">
        <v>0</v>
      </c>
      <c r="G342" s="97">
        <f t="shared" si="11"/>
        <v>0</v>
      </c>
      <c r="H342" s="160" t="s">
        <v>622</v>
      </c>
    </row>
    <row r="343" spans="1:8" s="52" customFormat="1" ht="12">
      <c r="A343" s="66">
        <v>245</v>
      </c>
      <c r="B343" s="13" t="s">
        <v>2378</v>
      </c>
      <c r="C343" s="125" t="s">
        <v>1754</v>
      </c>
      <c r="D343" s="14" t="s">
        <v>3776</v>
      </c>
      <c r="E343" s="34">
        <v>1</v>
      </c>
      <c r="F343" s="100">
        <v>0</v>
      </c>
      <c r="G343" s="97">
        <f t="shared" si="11"/>
        <v>0</v>
      </c>
      <c r="H343" s="160" t="s">
        <v>622</v>
      </c>
    </row>
    <row r="344" spans="1:8" s="52" customFormat="1" ht="12">
      <c r="A344" s="66">
        <v>246</v>
      </c>
      <c r="B344" s="13" t="s">
        <v>2379</v>
      </c>
      <c r="C344" s="125" t="s">
        <v>1755</v>
      </c>
      <c r="D344" s="14" t="s">
        <v>3776</v>
      </c>
      <c r="E344" s="34">
        <v>3</v>
      </c>
      <c r="F344" s="100">
        <v>0</v>
      </c>
      <c r="G344" s="97">
        <f t="shared" si="11"/>
        <v>0</v>
      </c>
      <c r="H344" s="160" t="s">
        <v>622</v>
      </c>
    </row>
    <row r="345" spans="1:8" s="52" customFormat="1" ht="12">
      <c r="A345" s="66">
        <v>247</v>
      </c>
      <c r="B345" s="13" t="s">
        <v>2380</v>
      </c>
      <c r="C345" s="125" t="s">
        <v>1756</v>
      </c>
      <c r="D345" s="14" t="s">
        <v>3776</v>
      </c>
      <c r="E345" s="34">
        <v>3</v>
      </c>
      <c r="F345" s="100">
        <v>0</v>
      </c>
      <c r="G345" s="97">
        <f t="shared" si="11"/>
        <v>0</v>
      </c>
      <c r="H345" s="160" t="s">
        <v>622</v>
      </c>
    </row>
    <row r="346" spans="1:8" s="52" customFormat="1" ht="12">
      <c r="A346" s="66">
        <v>248</v>
      </c>
      <c r="B346" s="13" t="s">
        <v>2381</v>
      </c>
      <c r="C346" s="125" t="s">
        <v>1757</v>
      </c>
      <c r="D346" s="14" t="s">
        <v>3776</v>
      </c>
      <c r="E346" s="34">
        <v>1</v>
      </c>
      <c r="F346" s="100">
        <v>0</v>
      </c>
      <c r="G346" s="97">
        <f t="shared" si="11"/>
        <v>0</v>
      </c>
      <c r="H346" s="160" t="s">
        <v>622</v>
      </c>
    </row>
    <row r="347" spans="1:8" s="52" customFormat="1" ht="12">
      <c r="A347" s="66">
        <v>249</v>
      </c>
      <c r="B347" s="13" t="s">
        <v>2382</v>
      </c>
      <c r="C347" s="125" t="s">
        <v>1758</v>
      </c>
      <c r="D347" s="14" t="s">
        <v>3776</v>
      </c>
      <c r="E347" s="34">
        <v>1</v>
      </c>
      <c r="F347" s="100">
        <v>0</v>
      </c>
      <c r="G347" s="97">
        <f t="shared" si="11"/>
        <v>0</v>
      </c>
      <c r="H347" s="160" t="s">
        <v>622</v>
      </c>
    </row>
    <row r="348" spans="1:8" s="52" customFormat="1" ht="12">
      <c r="A348" s="66">
        <v>250</v>
      </c>
      <c r="B348" s="13" t="s">
        <v>2383</v>
      </c>
      <c r="C348" s="125" t="s">
        <v>1759</v>
      </c>
      <c r="D348" s="14" t="s">
        <v>3776</v>
      </c>
      <c r="E348" s="34">
        <v>1</v>
      </c>
      <c r="F348" s="100">
        <v>0</v>
      </c>
      <c r="G348" s="97">
        <f t="shared" si="11"/>
        <v>0</v>
      </c>
      <c r="H348" s="160" t="s">
        <v>622</v>
      </c>
    </row>
    <row r="349" spans="1:8" s="52" customFormat="1" ht="12">
      <c r="A349" s="66">
        <v>251</v>
      </c>
      <c r="B349" s="13" t="s">
        <v>2384</v>
      </c>
      <c r="C349" s="125" t="s">
        <v>1750</v>
      </c>
      <c r="D349" s="14" t="s">
        <v>3776</v>
      </c>
      <c r="E349" s="34">
        <v>1</v>
      </c>
      <c r="F349" s="100">
        <v>0</v>
      </c>
      <c r="G349" s="97">
        <f t="shared" si="11"/>
        <v>0</v>
      </c>
      <c r="H349" s="160" t="s">
        <v>622</v>
      </c>
    </row>
    <row r="350" spans="1:8" s="52" customFormat="1" ht="12">
      <c r="A350" s="66">
        <v>252</v>
      </c>
      <c r="B350" s="13" t="s">
        <v>2385</v>
      </c>
      <c r="C350" s="125" t="s">
        <v>1760</v>
      </c>
      <c r="D350" s="14" t="s">
        <v>3776</v>
      </c>
      <c r="E350" s="34">
        <v>3</v>
      </c>
      <c r="F350" s="100">
        <v>0</v>
      </c>
      <c r="G350" s="97">
        <f aca="true" t="shared" si="12" ref="G350:G363">SUM(E350*F350)</f>
        <v>0</v>
      </c>
      <c r="H350" s="160" t="s">
        <v>622</v>
      </c>
    </row>
    <row r="351" spans="1:8" s="52" customFormat="1" ht="12">
      <c r="A351" s="66">
        <v>253</v>
      </c>
      <c r="B351" s="13" t="s">
        <v>2386</v>
      </c>
      <c r="C351" s="125" t="s">
        <v>1761</v>
      </c>
      <c r="D351" s="14" t="s">
        <v>3776</v>
      </c>
      <c r="E351" s="34">
        <v>1</v>
      </c>
      <c r="F351" s="100">
        <v>0</v>
      </c>
      <c r="G351" s="97">
        <f t="shared" si="12"/>
        <v>0</v>
      </c>
      <c r="H351" s="160" t="s">
        <v>622</v>
      </c>
    </row>
    <row r="352" spans="1:8" s="52" customFormat="1" ht="12">
      <c r="A352" s="66">
        <v>254</v>
      </c>
      <c r="B352" s="18" t="s">
        <v>2387</v>
      </c>
      <c r="C352" s="125" t="s">
        <v>1762</v>
      </c>
      <c r="D352" s="14" t="s">
        <v>3776</v>
      </c>
      <c r="E352" s="14">
        <v>1</v>
      </c>
      <c r="F352" s="126">
        <v>0</v>
      </c>
      <c r="G352" s="97">
        <f t="shared" si="12"/>
        <v>0</v>
      </c>
      <c r="H352" s="160" t="s">
        <v>622</v>
      </c>
    </row>
    <row r="353" spans="1:8" s="52" customFormat="1" ht="12">
      <c r="A353" s="66">
        <v>255</v>
      </c>
      <c r="B353" s="18" t="s">
        <v>2388</v>
      </c>
      <c r="C353" s="125" t="s">
        <v>1763</v>
      </c>
      <c r="D353" s="14" t="s">
        <v>3776</v>
      </c>
      <c r="E353" s="14">
        <v>1</v>
      </c>
      <c r="F353" s="126">
        <v>0</v>
      </c>
      <c r="G353" s="97">
        <f t="shared" si="12"/>
        <v>0</v>
      </c>
      <c r="H353" s="160" t="s">
        <v>622</v>
      </c>
    </row>
    <row r="354" spans="1:8" s="52" customFormat="1" ht="12">
      <c r="A354" s="66">
        <v>256</v>
      </c>
      <c r="B354" s="13" t="s">
        <v>2389</v>
      </c>
      <c r="C354" s="125" t="s">
        <v>1764</v>
      </c>
      <c r="D354" s="14" t="s">
        <v>3776</v>
      </c>
      <c r="E354" s="34">
        <v>1</v>
      </c>
      <c r="F354" s="100">
        <v>0</v>
      </c>
      <c r="G354" s="97">
        <f t="shared" si="12"/>
        <v>0</v>
      </c>
      <c r="H354" s="160" t="s">
        <v>622</v>
      </c>
    </row>
    <row r="355" spans="1:8" s="52" customFormat="1" ht="12">
      <c r="A355" s="66">
        <v>257</v>
      </c>
      <c r="B355" s="13" t="s">
        <v>2390</v>
      </c>
      <c r="C355" s="125" t="s">
        <v>1765</v>
      </c>
      <c r="D355" s="14" t="s">
        <v>3776</v>
      </c>
      <c r="E355" s="34">
        <v>1</v>
      </c>
      <c r="F355" s="100">
        <v>0</v>
      </c>
      <c r="G355" s="97">
        <f t="shared" si="12"/>
        <v>0</v>
      </c>
      <c r="H355" s="160" t="s">
        <v>622</v>
      </c>
    </row>
    <row r="356" spans="1:8" s="52" customFormat="1" ht="12">
      <c r="A356" s="66">
        <v>258</v>
      </c>
      <c r="B356" s="13" t="s">
        <v>2391</v>
      </c>
      <c r="C356" s="125" t="s">
        <v>1766</v>
      </c>
      <c r="D356" s="14" t="s">
        <v>3776</v>
      </c>
      <c r="E356" s="34">
        <v>2</v>
      </c>
      <c r="F356" s="100">
        <v>0</v>
      </c>
      <c r="G356" s="97">
        <f t="shared" si="12"/>
        <v>0</v>
      </c>
      <c r="H356" s="160" t="s">
        <v>622</v>
      </c>
    </row>
    <row r="357" spans="1:8" s="52" customFormat="1" ht="12">
      <c r="A357" s="66">
        <v>259</v>
      </c>
      <c r="B357" s="13" t="s">
        <v>2392</v>
      </c>
      <c r="C357" s="125" t="s">
        <v>1767</v>
      </c>
      <c r="D357" s="14" t="s">
        <v>3776</v>
      </c>
      <c r="E357" s="34">
        <v>1</v>
      </c>
      <c r="F357" s="100">
        <v>0</v>
      </c>
      <c r="G357" s="97">
        <f t="shared" si="12"/>
        <v>0</v>
      </c>
      <c r="H357" s="160" t="s">
        <v>622</v>
      </c>
    </row>
    <row r="358" spans="1:8" s="52" customFormat="1" ht="12">
      <c r="A358" s="66">
        <v>260</v>
      </c>
      <c r="B358" s="13" t="s">
        <v>2393</v>
      </c>
      <c r="C358" s="125" t="s">
        <v>1768</v>
      </c>
      <c r="D358" s="14" t="s">
        <v>3776</v>
      </c>
      <c r="E358" s="34">
        <v>2</v>
      </c>
      <c r="F358" s="100">
        <v>0</v>
      </c>
      <c r="G358" s="97">
        <f t="shared" si="12"/>
        <v>0</v>
      </c>
      <c r="H358" s="160" t="s">
        <v>622</v>
      </c>
    </row>
    <row r="359" spans="1:8" s="52" customFormat="1" ht="12">
      <c r="A359" s="66">
        <v>261</v>
      </c>
      <c r="B359" s="13" t="s">
        <v>2394</v>
      </c>
      <c r="C359" s="125" t="s">
        <v>1769</v>
      </c>
      <c r="D359" s="14" t="s">
        <v>3776</v>
      </c>
      <c r="E359" s="34">
        <v>1</v>
      </c>
      <c r="F359" s="100">
        <v>0</v>
      </c>
      <c r="G359" s="97">
        <f t="shared" si="12"/>
        <v>0</v>
      </c>
      <c r="H359" s="160" t="s">
        <v>622</v>
      </c>
    </row>
    <row r="360" spans="1:8" s="52" customFormat="1" ht="12">
      <c r="A360" s="66">
        <v>262</v>
      </c>
      <c r="B360" s="13" t="s">
        <v>2395</v>
      </c>
      <c r="C360" s="125" t="s">
        <v>1770</v>
      </c>
      <c r="D360" s="14" t="s">
        <v>3776</v>
      </c>
      <c r="E360" s="34">
        <v>1</v>
      </c>
      <c r="F360" s="100">
        <v>0</v>
      </c>
      <c r="G360" s="97">
        <f t="shared" si="12"/>
        <v>0</v>
      </c>
      <c r="H360" s="160" t="s">
        <v>622</v>
      </c>
    </row>
    <row r="361" spans="1:8" s="52" customFormat="1" ht="12">
      <c r="A361" s="66"/>
      <c r="B361" s="13" t="s">
        <v>2396</v>
      </c>
      <c r="C361" s="125" t="s">
        <v>1771</v>
      </c>
      <c r="D361" s="14"/>
      <c r="E361" s="34"/>
      <c r="F361" s="15"/>
      <c r="G361" s="97"/>
      <c r="H361" s="160"/>
    </row>
    <row r="362" spans="1:8" s="52" customFormat="1" ht="12">
      <c r="A362" s="66">
        <v>263</v>
      </c>
      <c r="B362" s="13" t="s">
        <v>2397</v>
      </c>
      <c r="C362" s="125" t="s">
        <v>1772</v>
      </c>
      <c r="D362" s="14" t="s">
        <v>3776</v>
      </c>
      <c r="E362" s="34">
        <v>308</v>
      </c>
      <c r="F362" s="100">
        <v>0</v>
      </c>
      <c r="G362" s="97">
        <f t="shared" si="12"/>
        <v>0</v>
      </c>
      <c r="H362" s="160" t="s">
        <v>622</v>
      </c>
    </row>
    <row r="363" spans="1:8" s="52" customFormat="1" ht="12">
      <c r="A363" s="66">
        <v>264</v>
      </c>
      <c r="B363" s="13" t="s">
        <v>2398</v>
      </c>
      <c r="C363" s="125" t="s">
        <v>1773</v>
      </c>
      <c r="D363" s="14" t="s">
        <v>3776</v>
      </c>
      <c r="E363" s="34">
        <v>8</v>
      </c>
      <c r="F363" s="100">
        <v>0</v>
      </c>
      <c r="G363" s="97">
        <f t="shared" si="12"/>
        <v>0</v>
      </c>
      <c r="H363" s="160" t="s">
        <v>622</v>
      </c>
    </row>
    <row r="364" spans="1:8" s="52" customFormat="1" ht="12">
      <c r="A364" s="59"/>
      <c r="B364" s="60"/>
      <c r="C364" s="176" t="s">
        <v>1774</v>
      </c>
      <c r="D364" s="176"/>
      <c r="E364" s="176"/>
      <c r="F364" s="176"/>
      <c r="G364" s="61">
        <f>SUM(G284:G363)</f>
        <v>0</v>
      </c>
      <c r="H364" s="160"/>
    </row>
    <row r="365" spans="1:8" s="52" customFormat="1" ht="12">
      <c r="A365" s="59"/>
      <c r="B365" s="60"/>
      <c r="C365" s="176" t="s">
        <v>1775</v>
      </c>
      <c r="D365" s="176"/>
      <c r="E365" s="176"/>
      <c r="F365" s="176"/>
      <c r="G365" s="61">
        <f>SUM(G364+G282+G273+G247)</f>
        <v>0</v>
      </c>
      <c r="H365" s="160"/>
    </row>
    <row r="366" spans="1:8" s="52" customFormat="1" ht="12">
      <c r="A366" s="59"/>
      <c r="B366" s="60"/>
      <c r="C366" s="64"/>
      <c r="D366" s="64"/>
      <c r="E366" s="64"/>
      <c r="F366" s="64"/>
      <c r="G366" s="64"/>
      <c r="H366" s="160"/>
    </row>
    <row r="367" spans="1:8" s="65" customFormat="1" ht="12">
      <c r="A367" s="59"/>
      <c r="B367" s="60"/>
      <c r="C367" s="64"/>
      <c r="D367" s="64"/>
      <c r="E367" s="64"/>
      <c r="F367" s="64"/>
      <c r="G367" s="64"/>
      <c r="H367" s="161"/>
    </row>
    <row r="368" spans="1:8" s="52" customFormat="1" ht="12">
      <c r="A368" s="48"/>
      <c r="B368" s="1" t="s">
        <v>2278</v>
      </c>
      <c r="C368" s="124" t="s">
        <v>1776</v>
      </c>
      <c r="D368" s="9"/>
      <c r="E368" s="10"/>
      <c r="F368" s="17"/>
      <c r="G368" s="68"/>
      <c r="H368" s="160"/>
    </row>
    <row r="369" spans="1:8" s="52" customFormat="1" ht="12">
      <c r="A369" s="66"/>
      <c r="B369" s="69" t="s">
        <v>2482</v>
      </c>
      <c r="C369" s="127" t="s">
        <v>1777</v>
      </c>
      <c r="D369" s="54"/>
      <c r="E369" s="55"/>
      <c r="F369" s="70"/>
      <c r="G369" s="71"/>
      <c r="H369" s="160"/>
    </row>
    <row r="370" spans="1:8" s="52" customFormat="1" ht="12">
      <c r="A370" s="66"/>
      <c r="B370" s="69" t="s">
        <v>2399</v>
      </c>
      <c r="C370" s="127" t="s">
        <v>1778</v>
      </c>
      <c r="D370" s="54"/>
      <c r="E370" s="55"/>
      <c r="F370" s="70"/>
      <c r="G370" s="71"/>
      <c r="H370" s="160"/>
    </row>
    <row r="371" spans="1:8" s="52" customFormat="1" ht="12">
      <c r="A371" s="66">
        <v>265</v>
      </c>
      <c r="B371" s="69" t="s">
        <v>2400</v>
      </c>
      <c r="C371" s="127" t="s">
        <v>1779</v>
      </c>
      <c r="D371" s="54" t="s">
        <v>3776</v>
      </c>
      <c r="E371" s="55">
        <v>28</v>
      </c>
      <c r="F371" s="128">
        <v>0</v>
      </c>
      <c r="G371" s="97">
        <f aca="true" t="shared" si="13" ref="G371:G434">SUM(E371*F371)</f>
        <v>0</v>
      </c>
      <c r="H371" s="160" t="s">
        <v>623</v>
      </c>
    </row>
    <row r="372" spans="1:8" s="52" customFormat="1" ht="12">
      <c r="A372" s="66">
        <v>266</v>
      </c>
      <c r="B372" s="69" t="s">
        <v>2401</v>
      </c>
      <c r="C372" s="127" t="s">
        <v>1780</v>
      </c>
      <c r="D372" s="54" t="s">
        <v>3776</v>
      </c>
      <c r="E372" s="55">
        <v>6</v>
      </c>
      <c r="F372" s="128">
        <v>0</v>
      </c>
      <c r="G372" s="97">
        <f t="shared" si="13"/>
        <v>0</v>
      </c>
      <c r="H372" s="160" t="s">
        <v>623</v>
      </c>
    </row>
    <row r="373" spans="1:8" s="52" customFormat="1" ht="12">
      <c r="A373" s="66">
        <v>267</v>
      </c>
      <c r="B373" s="69" t="s">
        <v>2402</v>
      </c>
      <c r="C373" s="127" t="s">
        <v>1781</v>
      </c>
      <c r="D373" s="54" t="s">
        <v>3776</v>
      </c>
      <c r="E373" s="55">
        <v>1</v>
      </c>
      <c r="F373" s="128">
        <v>0</v>
      </c>
      <c r="G373" s="97">
        <f t="shared" si="13"/>
        <v>0</v>
      </c>
      <c r="H373" s="160" t="s">
        <v>623</v>
      </c>
    </row>
    <row r="374" spans="1:8" s="52" customFormat="1" ht="12">
      <c r="A374" s="66">
        <v>268</v>
      </c>
      <c r="B374" s="69" t="s">
        <v>2403</v>
      </c>
      <c r="C374" s="127" t="s">
        <v>1782</v>
      </c>
      <c r="D374" s="54" t="s">
        <v>3776</v>
      </c>
      <c r="E374" s="55">
        <v>19</v>
      </c>
      <c r="F374" s="128">
        <v>0</v>
      </c>
      <c r="G374" s="97">
        <f t="shared" si="13"/>
        <v>0</v>
      </c>
      <c r="H374" s="160" t="s">
        <v>623</v>
      </c>
    </row>
    <row r="375" spans="1:8" s="52" customFormat="1" ht="12">
      <c r="A375" s="66">
        <v>269</v>
      </c>
      <c r="B375" s="69" t="s">
        <v>2404</v>
      </c>
      <c r="C375" s="127" t="s">
        <v>1783</v>
      </c>
      <c r="D375" s="54" t="s">
        <v>3776</v>
      </c>
      <c r="E375" s="55">
        <v>18</v>
      </c>
      <c r="F375" s="128">
        <v>0</v>
      </c>
      <c r="G375" s="97">
        <f t="shared" si="13"/>
        <v>0</v>
      </c>
      <c r="H375" s="160" t="s">
        <v>623</v>
      </c>
    </row>
    <row r="376" spans="1:8" s="52" customFormat="1" ht="12">
      <c r="A376" s="66">
        <v>270</v>
      </c>
      <c r="B376" s="69" t="s">
        <v>2405</v>
      </c>
      <c r="C376" s="127" t="s">
        <v>1784</v>
      </c>
      <c r="D376" s="54" t="s">
        <v>3776</v>
      </c>
      <c r="E376" s="55">
        <v>6</v>
      </c>
      <c r="F376" s="128">
        <v>0</v>
      </c>
      <c r="G376" s="97">
        <f t="shared" si="13"/>
        <v>0</v>
      </c>
      <c r="H376" s="160" t="s">
        <v>623</v>
      </c>
    </row>
    <row r="377" spans="1:8" s="52" customFormat="1" ht="12">
      <c r="A377" s="66">
        <v>271</v>
      </c>
      <c r="B377" s="69" t="s">
        <v>2406</v>
      </c>
      <c r="C377" s="127" t="s">
        <v>1785</v>
      </c>
      <c r="D377" s="54" t="s">
        <v>3776</v>
      </c>
      <c r="E377" s="55">
        <v>3</v>
      </c>
      <c r="F377" s="128">
        <v>0</v>
      </c>
      <c r="G377" s="97">
        <f t="shared" si="13"/>
        <v>0</v>
      </c>
      <c r="H377" s="160" t="s">
        <v>623</v>
      </c>
    </row>
    <row r="378" spans="1:8" s="52" customFormat="1" ht="12">
      <c r="A378" s="66">
        <v>272</v>
      </c>
      <c r="B378" s="69" t="s">
        <v>2407</v>
      </c>
      <c r="C378" s="127" t="s">
        <v>1786</v>
      </c>
      <c r="D378" s="54" t="s">
        <v>3776</v>
      </c>
      <c r="E378" s="55">
        <v>4</v>
      </c>
      <c r="F378" s="128">
        <v>0</v>
      </c>
      <c r="G378" s="97">
        <f t="shared" si="13"/>
        <v>0</v>
      </c>
      <c r="H378" s="160" t="s">
        <v>623</v>
      </c>
    </row>
    <row r="379" spans="1:8" s="52" customFormat="1" ht="12">
      <c r="A379" s="66">
        <v>273</v>
      </c>
      <c r="B379" s="69" t="s">
        <v>2408</v>
      </c>
      <c r="C379" s="127" t="s">
        <v>1787</v>
      </c>
      <c r="D379" s="54" t="s">
        <v>3776</v>
      </c>
      <c r="E379" s="55">
        <v>1</v>
      </c>
      <c r="F379" s="128">
        <v>0</v>
      </c>
      <c r="G379" s="97">
        <f t="shared" si="13"/>
        <v>0</v>
      </c>
      <c r="H379" s="160" t="s">
        <v>623</v>
      </c>
    </row>
    <row r="380" spans="1:8" s="52" customFormat="1" ht="12">
      <c r="A380" s="66">
        <v>274</v>
      </c>
      <c r="B380" s="69" t="s">
        <v>2409</v>
      </c>
      <c r="C380" s="127" t="s">
        <v>1788</v>
      </c>
      <c r="D380" s="54" t="s">
        <v>3776</v>
      </c>
      <c r="E380" s="55">
        <v>1</v>
      </c>
      <c r="F380" s="128">
        <v>0</v>
      </c>
      <c r="G380" s="97">
        <f t="shared" si="13"/>
        <v>0</v>
      </c>
      <c r="H380" s="160" t="s">
        <v>623</v>
      </c>
    </row>
    <row r="381" spans="1:8" s="52" customFormat="1" ht="12">
      <c r="A381" s="66">
        <v>275</v>
      </c>
      <c r="B381" s="69" t="s">
        <v>2410</v>
      </c>
      <c r="C381" s="127" t="s">
        <v>1789</v>
      </c>
      <c r="D381" s="54" t="s">
        <v>3776</v>
      </c>
      <c r="E381" s="55">
        <v>24</v>
      </c>
      <c r="F381" s="128">
        <v>0</v>
      </c>
      <c r="G381" s="97">
        <f t="shared" si="13"/>
        <v>0</v>
      </c>
      <c r="H381" s="160" t="s">
        <v>623</v>
      </c>
    </row>
    <row r="382" spans="1:8" s="52" customFormat="1" ht="12">
      <c r="A382" s="66">
        <v>276</v>
      </c>
      <c r="B382" s="69" t="s">
        <v>2411</v>
      </c>
      <c r="C382" s="127" t="s">
        <v>1790</v>
      </c>
      <c r="D382" s="54" t="s">
        <v>3776</v>
      </c>
      <c r="E382" s="55">
        <v>12</v>
      </c>
      <c r="F382" s="128">
        <v>0</v>
      </c>
      <c r="G382" s="97">
        <f t="shared" si="13"/>
        <v>0</v>
      </c>
      <c r="H382" s="160" t="s">
        <v>623</v>
      </c>
    </row>
    <row r="383" spans="1:8" s="52" customFormat="1" ht="12">
      <c r="A383" s="66">
        <v>277</v>
      </c>
      <c r="B383" s="69" t="s">
        <v>2412</v>
      </c>
      <c r="C383" s="127" t="s">
        <v>1791</v>
      </c>
      <c r="D383" s="54" t="s">
        <v>3776</v>
      </c>
      <c r="E383" s="55">
        <v>16</v>
      </c>
      <c r="F383" s="128">
        <v>0</v>
      </c>
      <c r="G383" s="97">
        <f t="shared" si="13"/>
        <v>0</v>
      </c>
      <c r="H383" s="160" t="s">
        <v>623</v>
      </c>
    </row>
    <row r="384" spans="1:8" s="52" customFormat="1" ht="12">
      <c r="A384" s="66">
        <v>278</v>
      </c>
      <c r="B384" s="69" t="s">
        <v>2413</v>
      </c>
      <c r="C384" s="127" t="s">
        <v>1792</v>
      </c>
      <c r="D384" s="54" t="s">
        <v>3776</v>
      </c>
      <c r="E384" s="55">
        <v>6</v>
      </c>
      <c r="F384" s="128">
        <v>0</v>
      </c>
      <c r="G384" s="97">
        <f t="shared" si="13"/>
        <v>0</v>
      </c>
      <c r="H384" s="160" t="s">
        <v>623</v>
      </c>
    </row>
    <row r="385" spans="1:8" s="52" customFormat="1" ht="12">
      <c r="A385" s="66">
        <v>279</v>
      </c>
      <c r="B385" s="69" t="s">
        <v>2414</v>
      </c>
      <c r="C385" s="127" t="s">
        <v>1793</v>
      </c>
      <c r="D385" s="54" t="s">
        <v>3776</v>
      </c>
      <c r="E385" s="55">
        <v>3</v>
      </c>
      <c r="F385" s="128">
        <v>0</v>
      </c>
      <c r="G385" s="97">
        <f t="shared" si="13"/>
        <v>0</v>
      </c>
      <c r="H385" s="160" t="s">
        <v>623</v>
      </c>
    </row>
    <row r="386" spans="1:8" s="52" customFormat="1" ht="24">
      <c r="A386" s="66">
        <v>280</v>
      </c>
      <c r="B386" s="69" t="s">
        <v>2415</v>
      </c>
      <c r="C386" s="127" t="s">
        <v>1794</v>
      </c>
      <c r="D386" s="54" t="s">
        <v>4413</v>
      </c>
      <c r="E386" s="55">
        <v>140.61</v>
      </c>
      <c r="F386" s="128">
        <v>0</v>
      </c>
      <c r="G386" s="97">
        <f t="shared" si="13"/>
        <v>0</v>
      </c>
      <c r="H386" s="160" t="s">
        <v>623</v>
      </c>
    </row>
    <row r="387" spans="1:8" s="52" customFormat="1" ht="24">
      <c r="A387" s="66">
        <v>281</v>
      </c>
      <c r="B387" s="69" t="s">
        <v>2416</v>
      </c>
      <c r="C387" s="127" t="s">
        <v>1795</v>
      </c>
      <c r="D387" s="54" t="s">
        <v>4413</v>
      </c>
      <c r="E387" s="55">
        <v>140.61</v>
      </c>
      <c r="F387" s="128">
        <v>0</v>
      </c>
      <c r="G387" s="97">
        <f t="shared" si="13"/>
        <v>0</v>
      </c>
      <c r="H387" s="160" t="s">
        <v>623</v>
      </c>
    </row>
    <row r="388" spans="1:8" s="52" customFormat="1" ht="12">
      <c r="A388" s="66">
        <v>282</v>
      </c>
      <c r="B388" s="69" t="s">
        <v>2417</v>
      </c>
      <c r="C388" s="127" t="s">
        <v>1796</v>
      </c>
      <c r="D388" s="54" t="s">
        <v>4413</v>
      </c>
      <c r="E388" s="55">
        <v>137.25</v>
      </c>
      <c r="F388" s="128">
        <v>0</v>
      </c>
      <c r="G388" s="97">
        <f t="shared" si="13"/>
        <v>0</v>
      </c>
      <c r="H388" s="160" t="s">
        <v>623</v>
      </c>
    </row>
    <row r="389" spans="1:8" s="52" customFormat="1" ht="12">
      <c r="A389" s="66"/>
      <c r="B389" s="69" t="s">
        <v>2418</v>
      </c>
      <c r="C389" s="127" t="s">
        <v>1797</v>
      </c>
      <c r="D389" s="54"/>
      <c r="E389" s="55"/>
      <c r="F389" s="70"/>
      <c r="G389" s="97"/>
      <c r="H389" s="160"/>
    </row>
    <row r="390" spans="1:8" s="52" customFormat="1" ht="12">
      <c r="A390" s="66">
        <v>283</v>
      </c>
      <c r="B390" s="69" t="s">
        <v>2419</v>
      </c>
      <c r="C390" s="127" t="s">
        <v>1798</v>
      </c>
      <c r="D390" s="54" t="s">
        <v>3776</v>
      </c>
      <c r="E390" s="55">
        <v>67</v>
      </c>
      <c r="F390" s="128">
        <v>0</v>
      </c>
      <c r="G390" s="97">
        <f t="shared" si="13"/>
        <v>0</v>
      </c>
      <c r="H390" s="160" t="s">
        <v>623</v>
      </c>
    </row>
    <row r="391" spans="1:8" s="52" customFormat="1" ht="12">
      <c r="A391" s="66">
        <v>284</v>
      </c>
      <c r="B391" s="69" t="s">
        <v>2420</v>
      </c>
      <c r="C391" s="127" t="s">
        <v>1799</v>
      </c>
      <c r="D391" s="54" t="s">
        <v>3776</v>
      </c>
      <c r="E391" s="55">
        <v>1</v>
      </c>
      <c r="F391" s="128">
        <v>0</v>
      </c>
      <c r="G391" s="97">
        <f t="shared" si="13"/>
        <v>0</v>
      </c>
      <c r="H391" s="160" t="s">
        <v>623</v>
      </c>
    </row>
    <row r="392" spans="1:8" s="52" customFormat="1" ht="12">
      <c r="A392" s="66">
        <v>285</v>
      </c>
      <c r="B392" s="69" t="s">
        <v>2421</v>
      </c>
      <c r="C392" s="127" t="s">
        <v>1800</v>
      </c>
      <c r="D392" s="54" t="s">
        <v>3776</v>
      </c>
      <c r="E392" s="55">
        <v>3</v>
      </c>
      <c r="F392" s="128">
        <v>0</v>
      </c>
      <c r="G392" s="97">
        <f t="shared" si="13"/>
        <v>0</v>
      </c>
      <c r="H392" s="160" t="s">
        <v>623</v>
      </c>
    </row>
    <row r="393" spans="1:8" s="52" customFormat="1" ht="12">
      <c r="A393" s="66">
        <v>286</v>
      </c>
      <c r="B393" s="69" t="s">
        <v>2422</v>
      </c>
      <c r="C393" s="127" t="s">
        <v>1801</v>
      </c>
      <c r="D393" s="54" t="s">
        <v>3776</v>
      </c>
      <c r="E393" s="55">
        <v>3</v>
      </c>
      <c r="F393" s="128">
        <v>0</v>
      </c>
      <c r="G393" s="97">
        <f t="shared" si="13"/>
        <v>0</v>
      </c>
      <c r="H393" s="160" t="s">
        <v>623</v>
      </c>
    </row>
    <row r="394" spans="1:8" s="52" customFormat="1" ht="12">
      <c r="A394" s="66">
        <v>287</v>
      </c>
      <c r="B394" s="69" t="s">
        <v>2423</v>
      </c>
      <c r="C394" s="127" t="s">
        <v>1802</v>
      </c>
      <c r="D394" s="54" t="s">
        <v>3776</v>
      </c>
      <c r="E394" s="55">
        <v>1</v>
      </c>
      <c r="F394" s="128">
        <v>0</v>
      </c>
      <c r="G394" s="97">
        <f t="shared" si="13"/>
        <v>0</v>
      </c>
      <c r="H394" s="160" t="s">
        <v>623</v>
      </c>
    </row>
    <row r="395" spans="1:8" s="52" customFormat="1" ht="24">
      <c r="A395" s="66">
        <v>288</v>
      </c>
      <c r="B395" s="69" t="s">
        <v>2424</v>
      </c>
      <c r="C395" s="127" t="s">
        <v>1803</v>
      </c>
      <c r="D395" s="54" t="s">
        <v>3776</v>
      </c>
      <c r="E395" s="55">
        <v>1</v>
      </c>
      <c r="F395" s="128">
        <v>0</v>
      </c>
      <c r="G395" s="97">
        <f t="shared" si="13"/>
        <v>0</v>
      </c>
      <c r="H395" s="160" t="s">
        <v>623</v>
      </c>
    </row>
    <row r="396" spans="1:8" s="52" customFormat="1" ht="12">
      <c r="A396" s="66">
        <v>289</v>
      </c>
      <c r="B396" s="69" t="s">
        <v>2425</v>
      </c>
      <c r="C396" s="127" t="s">
        <v>1804</v>
      </c>
      <c r="D396" s="54" t="s">
        <v>3776</v>
      </c>
      <c r="E396" s="55">
        <v>15</v>
      </c>
      <c r="F396" s="128">
        <v>0</v>
      </c>
      <c r="G396" s="97">
        <f t="shared" si="13"/>
        <v>0</v>
      </c>
      <c r="H396" s="160" t="s">
        <v>623</v>
      </c>
    </row>
    <row r="397" spans="1:8" s="52" customFormat="1" ht="12">
      <c r="A397" s="66">
        <v>290</v>
      </c>
      <c r="B397" s="69" t="s">
        <v>2426</v>
      </c>
      <c r="C397" s="127" t="s">
        <v>1805</v>
      </c>
      <c r="D397" s="54" t="s">
        <v>3776</v>
      </c>
      <c r="E397" s="55">
        <v>6</v>
      </c>
      <c r="F397" s="128">
        <v>0</v>
      </c>
      <c r="G397" s="97">
        <f t="shared" si="13"/>
        <v>0</v>
      </c>
      <c r="H397" s="160" t="s">
        <v>623</v>
      </c>
    </row>
    <row r="398" spans="1:8" s="52" customFormat="1" ht="12">
      <c r="A398" s="66">
        <v>291</v>
      </c>
      <c r="B398" s="69" t="s">
        <v>2427</v>
      </c>
      <c r="C398" s="127" t="s">
        <v>1806</v>
      </c>
      <c r="D398" s="54" t="s">
        <v>3776</v>
      </c>
      <c r="E398" s="55">
        <v>1</v>
      </c>
      <c r="F398" s="128">
        <v>0</v>
      </c>
      <c r="G398" s="97">
        <f t="shared" si="13"/>
        <v>0</v>
      </c>
      <c r="H398" s="160" t="s">
        <v>623</v>
      </c>
    </row>
    <row r="399" spans="1:8" s="52" customFormat="1" ht="12">
      <c r="A399" s="66">
        <v>292</v>
      </c>
      <c r="B399" s="69" t="s">
        <v>2428</v>
      </c>
      <c r="C399" s="127" t="s">
        <v>1807</v>
      </c>
      <c r="D399" s="54" t="s">
        <v>3776</v>
      </c>
      <c r="E399" s="55">
        <v>1</v>
      </c>
      <c r="F399" s="128">
        <v>0</v>
      </c>
      <c r="G399" s="97">
        <f t="shared" si="13"/>
        <v>0</v>
      </c>
      <c r="H399" s="160" t="s">
        <v>623</v>
      </c>
    </row>
    <row r="400" spans="1:8" s="52" customFormat="1" ht="12">
      <c r="A400" s="66">
        <v>293</v>
      </c>
      <c r="B400" s="69" t="s">
        <v>2429</v>
      </c>
      <c r="C400" s="127" t="s">
        <v>1808</v>
      </c>
      <c r="D400" s="54" t="s">
        <v>3776</v>
      </c>
      <c r="E400" s="55">
        <v>2</v>
      </c>
      <c r="F400" s="128">
        <v>0</v>
      </c>
      <c r="G400" s="97">
        <f t="shared" si="13"/>
        <v>0</v>
      </c>
      <c r="H400" s="160" t="s">
        <v>623</v>
      </c>
    </row>
    <row r="401" spans="1:8" s="52" customFormat="1" ht="12">
      <c r="A401" s="66">
        <v>294</v>
      </c>
      <c r="B401" s="69" t="s">
        <v>2430</v>
      </c>
      <c r="C401" s="127" t="s">
        <v>1809</v>
      </c>
      <c r="D401" s="54" t="s">
        <v>3776</v>
      </c>
      <c r="E401" s="55">
        <v>1</v>
      </c>
      <c r="F401" s="128">
        <v>0</v>
      </c>
      <c r="G401" s="97">
        <f t="shared" si="13"/>
        <v>0</v>
      </c>
      <c r="H401" s="160" t="s">
        <v>623</v>
      </c>
    </row>
    <row r="402" spans="1:8" s="52" customFormat="1" ht="12">
      <c r="A402" s="66">
        <v>295</v>
      </c>
      <c r="B402" s="69" t="s">
        <v>2431</v>
      </c>
      <c r="C402" s="127" t="s">
        <v>1810</v>
      </c>
      <c r="D402" s="54" t="s">
        <v>3776</v>
      </c>
      <c r="E402" s="55">
        <v>1</v>
      </c>
      <c r="F402" s="128">
        <v>0</v>
      </c>
      <c r="G402" s="97">
        <f t="shared" si="13"/>
        <v>0</v>
      </c>
      <c r="H402" s="160" t="s">
        <v>623</v>
      </c>
    </row>
    <row r="403" spans="1:8" s="52" customFormat="1" ht="24">
      <c r="A403" s="66">
        <v>296</v>
      </c>
      <c r="B403" s="69" t="s">
        <v>2432</v>
      </c>
      <c r="C403" s="127" t="s">
        <v>1811</v>
      </c>
      <c r="D403" s="54" t="s">
        <v>3776</v>
      </c>
      <c r="E403" s="55">
        <v>6</v>
      </c>
      <c r="F403" s="128">
        <v>0</v>
      </c>
      <c r="G403" s="97">
        <f t="shared" si="13"/>
        <v>0</v>
      </c>
      <c r="H403" s="160" t="s">
        <v>623</v>
      </c>
    </row>
    <row r="404" spans="1:8" s="52" customFormat="1" ht="24">
      <c r="A404" s="66">
        <v>297</v>
      </c>
      <c r="B404" s="69" t="s">
        <v>2433</v>
      </c>
      <c r="C404" s="127" t="s">
        <v>1812</v>
      </c>
      <c r="D404" s="54" t="s">
        <v>3776</v>
      </c>
      <c r="E404" s="55">
        <v>6</v>
      </c>
      <c r="F404" s="128">
        <v>0</v>
      </c>
      <c r="G404" s="97">
        <f t="shared" si="13"/>
        <v>0</v>
      </c>
      <c r="H404" s="160" t="s">
        <v>623</v>
      </c>
    </row>
    <row r="405" spans="1:8" s="52" customFormat="1" ht="12" customHeight="1">
      <c r="A405" s="66">
        <v>298</v>
      </c>
      <c r="B405" s="72" t="s">
        <v>2434</v>
      </c>
      <c r="C405" s="129" t="s">
        <v>1813</v>
      </c>
      <c r="D405" s="54" t="s">
        <v>3776</v>
      </c>
      <c r="E405" s="54">
        <v>9</v>
      </c>
      <c r="F405" s="130">
        <v>0</v>
      </c>
      <c r="G405" s="97">
        <f t="shared" si="13"/>
        <v>0</v>
      </c>
      <c r="H405" s="160" t="s">
        <v>623</v>
      </c>
    </row>
    <row r="406" spans="1:8" s="52" customFormat="1" ht="12" customHeight="1">
      <c r="A406" s="66">
        <v>299</v>
      </c>
      <c r="B406" s="72" t="s">
        <v>2435</v>
      </c>
      <c r="C406" s="127" t="s">
        <v>1814</v>
      </c>
      <c r="D406" s="54" t="s">
        <v>3776</v>
      </c>
      <c r="E406" s="54">
        <v>9</v>
      </c>
      <c r="F406" s="130">
        <v>0</v>
      </c>
      <c r="G406" s="97">
        <f t="shared" si="13"/>
        <v>0</v>
      </c>
      <c r="H406" s="160" t="s">
        <v>623</v>
      </c>
    </row>
    <row r="407" spans="1:8" s="52" customFormat="1" ht="12">
      <c r="A407" s="66">
        <v>300</v>
      </c>
      <c r="B407" s="69" t="s">
        <v>2436</v>
      </c>
      <c r="C407" s="127" t="s">
        <v>1815</v>
      </c>
      <c r="D407" s="54" t="s">
        <v>4413</v>
      </c>
      <c r="E407" s="55">
        <v>11</v>
      </c>
      <c r="F407" s="128">
        <v>0</v>
      </c>
      <c r="G407" s="97">
        <f t="shared" si="13"/>
        <v>0</v>
      </c>
      <c r="H407" s="160" t="s">
        <v>623</v>
      </c>
    </row>
    <row r="408" spans="1:8" s="52" customFormat="1" ht="12">
      <c r="A408" s="66">
        <v>301</v>
      </c>
      <c r="B408" s="69" t="s">
        <v>2437</v>
      </c>
      <c r="C408" s="127" t="s">
        <v>1816</v>
      </c>
      <c r="D408" s="54" t="s">
        <v>3776</v>
      </c>
      <c r="E408" s="55">
        <v>3</v>
      </c>
      <c r="F408" s="128">
        <v>0</v>
      </c>
      <c r="G408" s="97">
        <f t="shared" si="13"/>
        <v>0</v>
      </c>
      <c r="H408" s="160" t="s">
        <v>623</v>
      </c>
    </row>
    <row r="409" spans="1:8" s="52" customFormat="1" ht="12">
      <c r="A409" s="66">
        <v>302</v>
      </c>
      <c r="B409" s="69" t="s">
        <v>2438</v>
      </c>
      <c r="C409" s="127" t="s">
        <v>1817</v>
      </c>
      <c r="D409" s="54" t="s">
        <v>3776</v>
      </c>
      <c r="E409" s="55">
        <v>3</v>
      </c>
      <c r="F409" s="128">
        <v>0</v>
      </c>
      <c r="G409" s="97">
        <f t="shared" si="13"/>
        <v>0</v>
      </c>
      <c r="H409" s="160" t="s">
        <v>623</v>
      </c>
    </row>
    <row r="410" spans="1:8" s="52" customFormat="1" ht="24">
      <c r="A410" s="66">
        <v>303</v>
      </c>
      <c r="B410" s="69" t="s">
        <v>2439</v>
      </c>
      <c r="C410" s="127" t="s">
        <v>1818</v>
      </c>
      <c r="D410" s="54" t="s">
        <v>3776</v>
      </c>
      <c r="E410" s="55">
        <v>3</v>
      </c>
      <c r="F410" s="128">
        <v>0</v>
      </c>
      <c r="G410" s="97">
        <f t="shared" si="13"/>
        <v>0</v>
      </c>
      <c r="H410" s="160" t="s">
        <v>623</v>
      </c>
    </row>
    <row r="411" spans="1:8" s="52" customFormat="1" ht="12">
      <c r="A411" s="66">
        <v>304</v>
      </c>
      <c r="B411" s="69" t="s">
        <v>2440</v>
      </c>
      <c r="C411" s="127" t="s">
        <v>1819</v>
      </c>
      <c r="D411" s="54" t="s">
        <v>3776</v>
      </c>
      <c r="E411" s="55">
        <v>5</v>
      </c>
      <c r="F411" s="128">
        <v>0</v>
      </c>
      <c r="G411" s="97">
        <f t="shared" si="13"/>
        <v>0</v>
      </c>
      <c r="H411" s="160" t="s">
        <v>623</v>
      </c>
    </row>
    <row r="412" spans="1:8" s="52" customFormat="1" ht="24">
      <c r="A412" s="48">
        <v>305</v>
      </c>
      <c r="B412" s="5" t="s">
        <v>2441</v>
      </c>
      <c r="C412" s="131" t="s">
        <v>1820</v>
      </c>
      <c r="D412" s="132" t="s">
        <v>3776</v>
      </c>
      <c r="E412" s="73">
        <v>6</v>
      </c>
      <c r="F412" s="133">
        <v>0</v>
      </c>
      <c r="G412" s="97">
        <f t="shared" si="13"/>
        <v>0</v>
      </c>
      <c r="H412" s="160" t="s">
        <v>623</v>
      </c>
    </row>
    <row r="413" spans="1:8" s="52" customFormat="1" ht="24">
      <c r="A413" s="48">
        <v>306</v>
      </c>
      <c r="B413" s="5" t="s">
        <v>2442</v>
      </c>
      <c r="C413" s="131" t="s">
        <v>1821</v>
      </c>
      <c r="D413" s="132" t="s">
        <v>3776</v>
      </c>
      <c r="E413" s="73">
        <v>1</v>
      </c>
      <c r="F413" s="133">
        <v>0</v>
      </c>
      <c r="G413" s="97">
        <f t="shared" si="13"/>
        <v>0</v>
      </c>
      <c r="H413" s="160" t="s">
        <v>623</v>
      </c>
    </row>
    <row r="414" spans="1:8" s="52" customFormat="1" ht="24">
      <c r="A414" s="66">
        <v>307</v>
      </c>
      <c r="B414" s="69" t="s">
        <v>2443</v>
      </c>
      <c r="C414" s="127" t="s">
        <v>1822</v>
      </c>
      <c r="D414" s="54" t="s">
        <v>3776</v>
      </c>
      <c r="E414" s="55">
        <v>3</v>
      </c>
      <c r="F414" s="128">
        <v>0</v>
      </c>
      <c r="G414" s="97">
        <f t="shared" si="13"/>
        <v>0</v>
      </c>
      <c r="H414" s="160" t="s">
        <v>623</v>
      </c>
    </row>
    <row r="415" spans="1:8" s="52" customFormat="1" ht="24">
      <c r="A415" s="66">
        <v>308</v>
      </c>
      <c r="B415" s="69" t="s">
        <v>2444</v>
      </c>
      <c r="C415" s="127" t="s">
        <v>1823</v>
      </c>
      <c r="D415" s="54" t="s">
        <v>3776</v>
      </c>
      <c r="E415" s="55">
        <v>3</v>
      </c>
      <c r="F415" s="128">
        <v>0</v>
      </c>
      <c r="G415" s="97">
        <f t="shared" si="13"/>
        <v>0</v>
      </c>
      <c r="H415" s="160" t="s">
        <v>623</v>
      </c>
    </row>
    <row r="416" spans="1:8" s="52" customFormat="1" ht="24">
      <c r="A416" s="66">
        <v>309</v>
      </c>
      <c r="B416" s="69" t="s">
        <v>2445</v>
      </c>
      <c r="C416" s="127" t="s">
        <v>1824</v>
      </c>
      <c r="D416" s="54" t="s">
        <v>3776</v>
      </c>
      <c r="E416" s="55">
        <v>10</v>
      </c>
      <c r="F416" s="128">
        <v>0</v>
      </c>
      <c r="G416" s="97">
        <f t="shared" si="13"/>
        <v>0</v>
      </c>
      <c r="H416" s="160" t="s">
        <v>623</v>
      </c>
    </row>
    <row r="417" spans="1:8" s="52" customFormat="1" ht="24">
      <c r="A417" s="66">
        <v>310</v>
      </c>
      <c r="B417" s="72" t="s">
        <v>2446</v>
      </c>
      <c r="C417" s="127" t="s">
        <v>1825</v>
      </c>
      <c r="D417" s="54" t="s">
        <v>3776</v>
      </c>
      <c r="E417" s="54">
        <v>4</v>
      </c>
      <c r="F417" s="130">
        <v>0</v>
      </c>
      <c r="G417" s="97">
        <f t="shared" si="13"/>
        <v>0</v>
      </c>
      <c r="H417" s="160" t="s">
        <v>623</v>
      </c>
    </row>
    <row r="418" spans="1:8" s="52" customFormat="1" ht="12">
      <c r="A418" s="66">
        <v>311</v>
      </c>
      <c r="B418" s="69" t="s">
        <v>2447</v>
      </c>
      <c r="C418" s="127" t="s">
        <v>1826</v>
      </c>
      <c r="D418" s="54" t="s">
        <v>3776</v>
      </c>
      <c r="E418" s="55">
        <v>3</v>
      </c>
      <c r="F418" s="128">
        <v>0</v>
      </c>
      <c r="G418" s="97">
        <f t="shared" si="13"/>
        <v>0</v>
      </c>
      <c r="H418" s="160" t="s">
        <v>623</v>
      </c>
    </row>
    <row r="419" spans="1:8" s="52" customFormat="1" ht="12">
      <c r="A419" s="66">
        <v>312</v>
      </c>
      <c r="B419" s="69" t="s">
        <v>2448</v>
      </c>
      <c r="C419" s="127" t="s">
        <v>1827</v>
      </c>
      <c r="D419" s="54" t="s">
        <v>3776</v>
      </c>
      <c r="E419" s="55">
        <v>21</v>
      </c>
      <c r="F419" s="128">
        <v>0</v>
      </c>
      <c r="G419" s="97">
        <f t="shared" si="13"/>
        <v>0</v>
      </c>
      <c r="H419" s="160" t="s">
        <v>623</v>
      </c>
    </row>
    <row r="420" spans="1:8" s="52" customFormat="1" ht="12">
      <c r="A420" s="66">
        <v>313</v>
      </c>
      <c r="B420" s="69" t="s">
        <v>2449</v>
      </c>
      <c r="C420" s="127" t="s">
        <v>1828</v>
      </c>
      <c r="D420" s="54" t="s">
        <v>3776</v>
      </c>
      <c r="E420" s="55">
        <v>24</v>
      </c>
      <c r="F420" s="128">
        <v>0</v>
      </c>
      <c r="G420" s="97">
        <f t="shared" si="13"/>
        <v>0</v>
      </c>
      <c r="H420" s="160" t="s">
        <v>623</v>
      </c>
    </row>
    <row r="421" spans="1:8" s="52" customFormat="1" ht="12">
      <c r="A421" s="66">
        <v>314</v>
      </c>
      <c r="B421" s="69" t="s">
        <v>2450</v>
      </c>
      <c r="C421" s="127" t="s">
        <v>1829</v>
      </c>
      <c r="D421" s="54" t="s">
        <v>3776</v>
      </c>
      <c r="E421" s="55">
        <v>173</v>
      </c>
      <c r="F421" s="128">
        <v>0</v>
      </c>
      <c r="G421" s="97">
        <f t="shared" si="13"/>
        <v>0</v>
      </c>
      <c r="H421" s="160" t="s">
        <v>623</v>
      </c>
    </row>
    <row r="422" spans="1:8" s="52" customFormat="1" ht="12">
      <c r="A422" s="66">
        <v>315</v>
      </c>
      <c r="B422" s="69" t="s">
        <v>2451</v>
      </c>
      <c r="C422" s="127" t="s">
        <v>1830</v>
      </c>
      <c r="D422" s="54" t="s">
        <v>3776</v>
      </c>
      <c r="E422" s="55">
        <v>5</v>
      </c>
      <c r="F422" s="128">
        <v>0</v>
      </c>
      <c r="G422" s="97">
        <f t="shared" si="13"/>
        <v>0</v>
      </c>
      <c r="H422" s="160" t="s">
        <v>623</v>
      </c>
    </row>
    <row r="423" spans="1:8" s="52" customFormat="1" ht="12">
      <c r="A423" s="66"/>
      <c r="B423" s="69" t="s">
        <v>2452</v>
      </c>
      <c r="C423" s="127" t="s">
        <v>1831</v>
      </c>
      <c r="D423" s="54"/>
      <c r="E423" s="55"/>
      <c r="F423" s="70"/>
      <c r="G423" s="97"/>
      <c r="H423" s="160"/>
    </row>
    <row r="424" spans="1:8" s="52" customFormat="1" ht="24">
      <c r="A424" s="66">
        <v>316</v>
      </c>
      <c r="B424" s="72" t="s">
        <v>2453</v>
      </c>
      <c r="C424" s="127" t="s">
        <v>1832</v>
      </c>
      <c r="D424" s="54" t="s">
        <v>3776</v>
      </c>
      <c r="E424" s="54">
        <v>1</v>
      </c>
      <c r="F424" s="130">
        <v>0</v>
      </c>
      <c r="G424" s="97">
        <f t="shared" si="13"/>
        <v>0</v>
      </c>
      <c r="H424" s="160" t="s">
        <v>623</v>
      </c>
    </row>
    <row r="425" spans="1:8" s="52" customFormat="1" ht="24">
      <c r="A425" s="66">
        <v>317</v>
      </c>
      <c r="B425" s="72" t="s">
        <v>2454</v>
      </c>
      <c r="C425" s="127" t="s">
        <v>1833</v>
      </c>
      <c r="D425" s="54" t="s">
        <v>3776</v>
      </c>
      <c r="E425" s="54">
        <v>2</v>
      </c>
      <c r="F425" s="130">
        <v>0</v>
      </c>
      <c r="G425" s="97">
        <f t="shared" si="13"/>
        <v>0</v>
      </c>
      <c r="H425" s="160" t="s">
        <v>623</v>
      </c>
    </row>
    <row r="426" spans="1:8" s="52" customFormat="1" ht="12">
      <c r="A426" s="66">
        <v>318</v>
      </c>
      <c r="B426" s="69" t="s">
        <v>2455</v>
      </c>
      <c r="C426" s="127" t="s">
        <v>1834</v>
      </c>
      <c r="D426" s="54" t="s">
        <v>3776</v>
      </c>
      <c r="E426" s="55">
        <v>1</v>
      </c>
      <c r="F426" s="128">
        <v>0</v>
      </c>
      <c r="G426" s="97">
        <f t="shared" si="13"/>
        <v>0</v>
      </c>
      <c r="H426" s="160" t="s">
        <v>623</v>
      </c>
    </row>
    <row r="427" spans="1:8" s="52" customFormat="1" ht="12">
      <c r="A427" s="66">
        <v>319</v>
      </c>
      <c r="B427" s="69" t="s">
        <v>2456</v>
      </c>
      <c r="C427" s="127" t="s">
        <v>1835</v>
      </c>
      <c r="D427" s="54" t="s">
        <v>3776</v>
      </c>
      <c r="E427" s="55">
        <v>4</v>
      </c>
      <c r="F427" s="128">
        <v>0</v>
      </c>
      <c r="G427" s="97">
        <f t="shared" si="13"/>
        <v>0</v>
      </c>
      <c r="H427" s="160" t="s">
        <v>623</v>
      </c>
    </row>
    <row r="428" spans="1:8" s="52" customFormat="1" ht="12">
      <c r="A428" s="66">
        <v>320</v>
      </c>
      <c r="B428" s="69" t="s">
        <v>2457</v>
      </c>
      <c r="C428" s="127" t="s">
        <v>1836</v>
      </c>
      <c r="D428" s="54" t="s">
        <v>3776</v>
      </c>
      <c r="E428" s="55">
        <v>1</v>
      </c>
      <c r="F428" s="128">
        <v>0</v>
      </c>
      <c r="G428" s="97">
        <f t="shared" si="13"/>
        <v>0</v>
      </c>
      <c r="H428" s="160" t="s">
        <v>623</v>
      </c>
    </row>
    <row r="429" spans="1:8" s="52" customFormat="1" ht="12">
      <c r="A429" s="66"/>
      <c r="B429" s="69" t="s">
        <v>2458</v>
      </c>
      <c r="C429" s="127" t="s">
        <v>1837</v>
      </c>
      <c r="D429" s="54"/>
      <c r="E429" s="55"/>
      <c r="F429" s="70"/>
      <c r="G429" s="97"/>
      <c r="H429" s="160"/>
    </row>
    <row r="430" spans="1:8" s="52" customFormat="1" ht="12">
      <c r="A430" s="66">
        <v>321</v>
      </c>
      <c r="B430" s="69" t="s">
        <v>2459</v>
      </c>
      <c r="C430" s="127" t="s">
        <v>1838</v>
      </c>
      <c r="D430" s="54" t="s">
        <v>3776</v>
      </c>
      <c r="E430" s="55">
        <v>14</v>
      </c>
      <c r="F430" s="128">
        <v>0</v>
      </c>
      <c r="G430" s="97">
        <f t="shared" si="13"/>
        <v>0</v>
      </c>
      <c r="H430" s="160" t="s">
        <v>623</v>
      </c>
    </row>
    <row r="431" spans="1:8" s="52" customFormat="1" ht="12">
      <c r="A431" s="66">
        <v>322</v>
      </c>
      <c r="B431" s="69" t="s">
        <v>2460</v>
      </c>
      <c r="C431" s="127" t="s">
        <v>1839</v>
      </c>
      <c r="D431" s="54" t="s">
        <v>3776</v>
      </c>
      <c r="E431" s="55">
        <v>3</v>
      </c>
      <c r="F431" s="128">
        <v>0</v>
      </c>
      <c r="G431" s="97">
        <f t="shared" si="13"/>
        <v>0</v>
      </c>
      <c r="H431" s="160" t="s">
        <v>623</v>
      </c>
    </row>
    <row r="432" spans="1:8" s="52" customFormat="1" ht="12">
      <c r="A432" s="66">
        <v>323</v>
      </c>
      <c r="B432" s="69" t="s">
        <v>2461</v>
      </c>
      <c r="C432" s="127" t="s">
        <v>1840</v>
      </c>
      <c r="D432" s="54" t="s">
        <v>3776</v>
      </c>
      <c r="E432" s="55">
        <v>1</v>
      </c>
      <c r="F432" s="128">
        <v>0</v>
      </c>
      <c r="G432" s="97">
        <f t="shared" si="13"/>
        <v>0</v>
      </c>
      <c r="H432" s="160" t="s">
        <v>623</v>
      </c>
    </row>
    <row r="433" spans="1:8" s="52" customFormat="1" ht="12">
      <c r="A433" s="66">
        <v>324</v>
      </c>
      <c r="B433" s="69" t="s">
        <v>2462</v>
      </c>
      <c r="C433" s="127" t="s">
        <v>1841</v>
      </c>
      <c r="D433" s="54" t="s">
        <v>3776</v>
      </c>
      <c r="E433" s="55">
        <v>5</v>
      </c>
      <c r="F433" s="128">
        <v>0</v>
      </c>
      <c r="G433" s="97">
        <f t="shared" si="13"/>
        <v>0</v>
      </c>
      <c r="H433" s="160" t="s">
        <v>623</v>
      </c>
    </row>
    <row r="434" spans="1:8" s="52" customFormat="1" ht="12">
      <c r="A434" s="66">
        <v>325</v>
      </c>
      <c r="B434" s="69" t="s">
        <v>2463</v>
      </c>
      <c r="C434" s="127" t="s">
        <v>1842</v>
      </c>
      <c r="D434" s="54" t="s">
        <v>3776</v>
      </c>
      <c r="E434" s="55">
        <v>2</v>
      </c>
      <c r="F434" s="128">
        <v>0</v>
      </c>
      <c r="G434" s="97">
        <f t="shared" si="13"/>
        <v>0</v>
      </c>
      <c r="H434" s="160" t="s">
        <v>623</v>
      </c>
    </row>
    <row r="435" spans="1:8" s="52" customFormat="1" ht="12">
      <c r="A435" s="66">
        <v>326</v>
      </c>
      <c r="B435" s="69" t="s">
        <v>2464</v>
      </c>
      <c r="C435" s="127" t="s">
        <v>1843</v>
      </c>
      <c r="D435" s="54" t="s">
        <v>3776</v>
      </c>
      <c r="E435" s="55">
        <v>7</v>
      </c>
      <c r="F435" s="128">
        <v>0</v>
      </c>
      <c r="G435" s="97">
        <f aca="true" t="shared" si="14" ref="G435:G452">SUM(E435*F435)</f>
        <v>0</v>
      </c>
      <c r="H435" s="160" t="s">
        <v>623</v>
      </c>
    </row>
    <row r="436" spans="1:8" s="52" customFormat="1" ht="12">
      <c r="A436" s="66"/>
      <c r="B436" s="69" t="s">
        <v>2465</v>
      </c>
      <c r="C436" s="127" t="s">
        <v>1844</v>
      </c>
      <c r="D436" s="54"/>
      <c r="E436" s="55"/>
      <c r="F436" s="70"/>
      <c r="G436" s="97"/>
      <c r="H436" s="160"/>
    </row>
    <row r="437" spans="1:8" s="52" customFormat="1" ht="12">
      <c r="A437" s="66">
        <v>327</v>
      </c>
      <c r="B437" s="69" t="s">
        <v>2466</v>
      </c>
      <c r="C437" s="127" t="s">
        <v>1845</v>
      </c>
      <c r="D437" s="54" t="s">
        <v>3776</v>
      </c>
      <c r="E437" s="55">
        <v>3</v>
      </c>
      <c r="F437" s="128">
        <v>0</v>
      </c>
      <c r="G437" s="97">
        <f t="shared" si="14"/>
        <v>0</v>
      </c>
      <c r="H437" s="160" t="s">
        <v>623</v>
      </c>
    </row>
    <row r="438" spans="1:8" s="52" customFormat="1" ht="12">
      <c r="A438" s="66">
        <v>328</v>
      </c>
      <c r="B438" s="69" t="s">
        <v>2467</v>
      </c>
      <c r="C438" s="127" t="s">
        <v>1846</v>
      </c>
      <c r="D438" s="54" t="s">
        <v>4412</v>
      </c>
      <c r="E438" s="55">
        <v>47.719</v>
      </c>
      <c r="F438" s="128">
        <v>0</v>
      </c>
      <c r="G438" s="97">
        <f t="shared" si="14"/>
        <v>0</v>
      </c>
      <c r="H438" s="160" t="s">
        <v>623</v>
      </c>
    </row>
    <row r="439" spans="1:8" s="52" customFormat="1" ht="12">
      <c r="A439" s="66"/>
      <c r="B439" s="69" t="s">
        <v>2468</v>
      </c>
      <c r="C439" s="127" t="s">
        <v>1847</v>
      </c>
      <c r="D439" s="54"/>
      <c r="E439" s="55"/>
      <c r="F439" s="70"/>
      <c r="G439" s="97"/>
      <c r="H439" s="160"/>
    </row>
    <row r="440" spans="1:8" s="52" customFormat="1" ht="12">
      <c r="A440" s="66">
        <v>329</v>
      </c>
      <c r="B440" s="69" t="s">
        <v>2469</v>
      </c>
      <c r="C440" s="127" t="s">
        <v>1848</v>
      </c>
      <c r="D440" s="54" t="s">
        <v>3776</v>
      </c>
      <c r="E440" s="55">
        <v>24</v>
      </c>
      <c r="F440" s="128">
        <v>0</v>
      </c>
      <c r="G440" s="97">
        <f t="shared" si="14"/>
        <v>0</v>
      </c>
      <c r="H440" s="160" t="s">
        <v>623</v>
      </c>
    </row>
    <row r="441" spans="1:8" s="52" customFormat="1" ht="12">
      <c r="A441" s="66">
        <v>330</v>
      </c>
      <c r="B441" s="69" t="s">
        <v>2470</v>
      </c>
      <c r="C441" s="127" t="s">
        <v>1849</v>
      </c>
      <c r="D441" s="54" t="s">
        <v>3776</v>
      </c>
      <c r="E441" s="55">
        <v>12</v>
      </c>
      <c r="F441" s="128">
        <v>0</v>
      </c>
      <c r="G441" s="97">
        <f t="shared" si="14"/>
        <v>0</v>
      </c>
      <c r="H441" s="160" t="s">
        <v>623</v>
      </c>
    </row>
    <row r="442" spans="1:8" s="52" customFormat="1" ht="12">
      <c r="A442" s="66">
        <v>331</v>
      </c>
      <c r="B442" s="69" t="s">
        <v>2471</v>
      </c>
      <c r="C442" s="127" t="s">
        <v>1850</v>
      </c>
      <c r="D442" s="54" t="s">
        <v>3776</v>
      </c>
      <c r="E442" s="55">
        <v>16</v>
      </c>
      <c r="F442" s="128">
        <v>0</v>
      </c>
      <c r="G442" s="97">
        <f t="shared" si="14"/>
        <v>0</v>
      </c>
      <c r="H442" s="160" t="s">
        <v>623</v>
      </c>
    </row>
    <row r="443" spans="1:8" s="52" customFormat="1" ht="12">
      <c r="A443" s="66">
        <v>332</v>
      </c>
      <c r="B443" s="69" t="s">
        <v>2472</v>
      </c>
      <c r="C443" s="127" t="s">
        <v>1851</v>
      </c>
      <c r="D443" s="54" t="s">
        <v>3776</v>
      </c>
      <c r="E443" s="55">
        <v>6</v>
      </c>
      <c r="F443" s="128">
        <v>0</v>
      </c>
      <c r="G443" s="97">
        <f t="shared" si="14"/>
        <v>0</v>
      </c>
      <c r="H443" s="160" t="s">
        <v>623</v>
      </c>
    </row>
    <row r="444" spans="1:8" s="52" customFormat="1" ht="12">
      <c r="A444" s="66">
        <v>333</v>
      </c>
      <c r="B444" s="69" t="s">
        <v>2473</v>
      </c>
      <c r="C444" s="127" t="s">
        <v>1852</v>
      </c>
      <c r="D444" s="54" t="s">
        <v>3776</v>
      </c>
      <c r="E444" s="55">
        <v>3</v>
      </c>
      <c r="F444" s="128">
        <v>0</v>
      </c>
      <c r="G444" s="97">
        <f t="shared" si="14"/>
        <v>0</v>
      </c>
      <c r="H444" s="160" t="s">
        <v>623</v>
      </c>
    </row>
    <row r="445" spans="1:8" s="52" customFormat="1" ht="24">
      <c r="A445" s="66">
        <v>334</v>
      </c>
      <c r="B445" s="69" t="s">
        <v>2474</v>
      </c>
      <c r="C445" s="127" t="s">
        <v>1853</v>
      </c>
      <c r="D445" s="54" t="s">
        <v>3776</v>
      </c>
      <c r="E445" s="55">
        <v>4</v>
      </c>
      <c r="F445" s="128">
        <v>0</v>
      </c>
      <c r="G445" s="97">
        <f t="shared" si="14"/>
        <v>0</v>
      </c>
      <c r="H445" s="160" t="s">
        <v>623</v>
      </c>
    </row>
    <row r="446" spans="1:8" s="52" customFormat="1" ht="24">
      <c r="A446" s="66">
        <v>335</v>
      </c>
      <c r="B446" s="69" t="s">
        <v>2475</v>
      </c>
      <c r="C446" s="127" t="s">
        <v>1854</v>
      </c>
      <c r="D446" s="54" t="s">
        <v>3776</v>
      </c>
      <c r="E446" s="55">
        <v>4</v>
      </c>
      <c r="F446" s="128">
        <v>0</v>
      </c>
      <c r="G446" s="97">
        <f t="shared" si="14"/>
        <v>0</v>
      </c>
      <c r="H446" s="160" t="s">
        <v>623</v>
      </c>
    </row>
    <row r="447" spans="1:8" s="52" customFormat="1" ht="24">
      <c r="A447" s="66">
        <v>336</v>
      </c>
      <c r="B447" s="69" t="s">
        <v>2476</v>
      </c>
      <c r="C447" s="127" t="s">
        <v>1855</v>
      </c>
      <c r="D447" s="54" t="s">
        <v>3776</v>
      </c>
      <c r="E447" s="55">
        <v>1</v>
      </c>
      <c r="F447" s="128">
        <v>0</v>
      </c>
      <c r="G447" s="97">
        <f t="shared" si="14"/>
        <v>0</v>
      </c>
      <c r="H447" s="160" t="s">
        <v>623</v>
      </c>
    </row>
    <row r="448" spans="1:8" s="52" customFormat="1" ht="12">
      <c r="A448" s="66">
        <v>337</v>
      </c>
      <c r="B448" s="69" t="s">
        <v>2477</v>
      </c>
      <c r="C448" s="127" t="s">
        <v>1856</v>
      </c>
      <c r="D448" s="54" t="s">
        <v>3776</v>
      </c>
      <c r="E448" s="55">
        <v>3</v>
      </c>
      <c r="F448" s="128">
        <v>0</v>
      </c>
      <c r="G448" s="97">
        <f t="shared" si="14"/>
        <v>0</v>
      </c>
      <c r="H448" s="160" t="s">
        <v>623</v>
      </c>
    </row>
    <row r="449" spans="1:8" s="52" customFormat="1" ht="12">
      <c r="A449" s="66"/>
      <c r="B449" s="69" t="s">
        <v>2478</v>
      </c>
      <c r="C449" s="127" t="s">
        <v>1857</v>
      </c>
      <c r="D449" s="54"/>
      <c r="E449" s="55"/>
      <c r="F449" s="70"/>
      <c r="G449" s="97"/>
      <c r="H449" s="160"/>
    </row>
    <row r="450" spans="1:8" s="52" customFormat="1" ht="12">
      <c r="A450" s="66">
        <v>338</v>
      </c>
      <c r="B450" s="69" t="s">
        <v>2479</v>
      </c>
      <c r="C450" s="127" t="s">
        <v>1858</v>
      </c>
      <c r="D450" s="54" t="s">
        <v>3776</v>
      </c>
      <c r="E450" s="55">
        <v>6</v>
      </c>
      <c r="F450" s="128">
        <v>0</v>
      </c>
      <c r="G450" s="97">
        <f t="shared" si="14"/>
        <v>0</v>
      </c>
      <c r="H450" s="160" t="s">
        <v>623</v>
      </c>
    </row>
    <row r="451" spans="1:8" s="52" customFormat="1" ht="12">
      <c r="A451" s="66">
        <v>339</v>
      </c>
      <c r="B451" s="69" t="s">
        <v>2480</v>
      </c>
      <c r="C451" s="127" t="s">
        <v>1859</v>
      </c>
      <c r="D451" s="54" t="s">
        <v>3776</v>
      </c>
      <c r="E451" s="55">
        <v>2</v>
      </c>
      <c r="F451" s="128">
        <v>0</v>
      </c>
      <c r="G451" s="97">
        <f t="shared" si="14"/>
        <v>0</v>
      </c>
      <c r="H451" s="160" t="s">
        <v>623</v>
      </c>
    </row>
    <row r="452" spans="1:8" s="52" customFormat="1" ht="12">
      <c r="A452" s="66">
        <v>340</v>
      </c>
      <c r="B452" s="69" t="s">
        <v>2481</v>
      </c>
      <c r="C452" s="127" t="s">
        <v>1860</v>
      </c>
      <c r="D452" s="54" t="s">
        <v>3776</v>
      </c>
      <c r="E452" s="55">
        <v>4</v>
      </c>
      <c r="F452" s="128">
        <v>0</v>
      </c>
      <c r="G452" s="97">
        <f t="shared" si="14"/>
        <v>0</v>
      </c>
      <c r="H452" s="160" t="s">
        <v>623</v>
      </c>
    </row>
    <row r="453" spans="1:8" s="52" customFormat="1" ht="12">
      <c r="A453" s="59"/>
      <c r="B453" s="60"/>
      <c r="C453" s="176" t="s">
        <v>1861</v>
      </c>
      <c r="D453" s="176"/>
      <c r="E453" s="176"/>
      <c r="F453" s="176"/>
      <c r="G453" s="61">
        <f>SUM(G368:G452)</f>
        <v>0</v>
      </c>
      <c r="H453" s="160"/>
    </row>
    <row r="454" spans="1:8" s="52" customFormat="1" ht="12">
      <c r="A454" s="59"/>
      <c r="B454" s="60"/>
      <c r="C454" s="62"/>
      <c r="D454" s="62"/>
      <c r="E454" s="62"/>
      <c r="F454" s="62"/>
      <c r="G454" s="63"/>
      <c r="H454" s="160"/>
    </row>
    <row r="455" spans="1:8" s="52" customFormat="1" ht="12">
      <c r="A455" s="59"/>
      <c r="B455" s="60"/>
      <c r="C455" s="64"/>
      <c r="D455" s="64"/>
      <c r="E455" s="64"/>
      <c r="F455" s="64"/>
      <c r="G455" s="64"/>
      <c r="H455" s="160"/>
    </row>
    <row r="456" spans="1:8" s="52" customFormat="1" ht="24">
      <c r="A456" s="48"/>
      <c r="B456" s="1" t="s">
        <v>2278</v>
      </c>
      <c r="C456" s="124" t="s">
        <v>1862</v>
      </c>
      <c r="D456" s="9"/>
      <c r="E456" s="10"/>
      <c r="F456" s="17"/>
      <c r="G456" s="16"/>
      <c r="H456" s="160"/>
    </row>
    <row r="457" spans="1:8" s="52" customFormat="1" ht="12">
      <c r="A457" s="66"/>
      <c r="B457" s="13" t="s">
        <v>2483</v>
      </c>
      <c r="C457" s="125" t="s">
        <v>1863</v>
      </c>
      <c r="D457" s="14"/>
      <c r="E457" s="34"/>
      <c r="F457" s="15"/>
      <c r="G457" s="16"/>
      <c r="H457" s="160"/>
    </row>
    <row r="458" spans="1:8" s="52" customFormat="1" ht="12">
      <c r="A458" s="66"/>
      <c r="B458" s="13" t="s">
        <v>2484</v>
      </c>
      <c r="C458" s="125" t="s">
        <v>1864</v>
      </c>
      <c r="D458" s="14"/>
      <c r="E458" s="34"/>
      <c r="F458" s="15"/>
      <c r="G458" s="16"/>
      <c r="H458" s="160"/>
    </row>
    <row r="459" spans="1:8" s="52" customFormat="1" ht="12">
      <c r="A459" s="66">
        <v>341</v>
      </c>
      <c r="B459" s="13" t="s">
        <v>2485</v>
      </c>
      <c r="C459" s="125" t="s">
        <v>1865</v>
      </c>
      <c r="D459" s="14" t="s">
        <v>3776</v>
      </c>
      <c r="E459" s="34">
        <v>277</v>
      </c>
      <c r="F459" s="100">
        <v>0</v>
      </c>
      <c r="G459" s="97">
        <f aca="true" t="shared" si="15" ref="G459:G495">SUM(E459*F459)</f>
        <v>0</v>
      </c>
      <c r="H459" s="160" t="s">
        <v>623</v>
      </c>
    </row>
    <row r="460" spans="1:8" s="52" customFormat="1" ht="12">
      <c r="A460" s="66">
        <v>342</v>
      </c>
      <c r="B460" s="13" t="s">
        <v>2486</v>
      </c>
      <c r="C460" s="125" t="s">
        <v>1866</v>
      </c>
      <c r="D460" s="14" t="s">
        <v>3776</v>
      </c>
      <c r="E460" s="34">
        <v>25</v>
      </c>
      <c r="F460" s="100">
        <v>0</v>
      </c>
      <c r="G460" s="97">
        <f t="shared" si="15"/>
        <v>0</v>
      </c>
      <c r="H460" s="160" t="s">
        <v>623</v>
      </c>
    </row>
    <row r="461" spans="1:8" s="52" customFormat="1" ht="12">
      <c r="A461" s="66">
        <v>343</v>
      </c>
      <c r="B461" s="13" t="s">
        <v>2487</v>
      </c>
      <c r="C461" s="125" t="s">
        <v>1867</v>
      </c>
      <c r="D461" s="14" t="s">
        <v>3776</v>
      </c>
      <c r="E461" s="34">
        <v>12</v>
      </c>
      <c r="F461" s="100">
        <v>0</v>
      </c>
      <c r="G461" s="97">
        <f t="shared" si="15"/>
        <v>0</v>
      </c>
      <c r="H461" s="160" t="s">
        <v>623</v>
      </c>
    </row>
    <row r="462" spans="1:8" s="52" customFormat="1" ht="12">
      <c r="A462" s="66">
        <v>344</v>
      </c>
      <c r="B462" s="13" t="s">
        <v>2488</v>
      </c>
      <c r="C462" s="125" t="s">
        <v>1868</v>
      </c>
      <c r="D462" s="14" t="s">
        <v>3776</v>
      </c>
      <c r="E462" s="34">
        <v>25</v>
      </c>
      <c r="F462" s="100">
        <v>0</v>
      </c>
      <c r="G462" s="97">
        <f t="shared" si="15"/>
        <v>0</v>
      </c>
      <c r="H462" s="160" t="s">
        <v>623</v>
      </c>
    </row>
    <row r="463" spans="1:8" s="52" customFormat="1" ht="12">
      <c r="A463" s="66">
        <v>345</v>
      </c>
      <c r="B463" s="13" t="s">
        <v>2489</v>
      </c>
      <c r="C463" s="125" t="s">
        <v>1869</v>
      </c>
      <c r="D463" s="14" t="s">
        <v>3776</v>
      </c>
      <c r="E463" s="34">
        <v>37</v>
      </c>
      <c r="F463" s="100">
        <v>0</v>
      </c>
      <c r="G463" s="97">
        <f t="shared" si="15"/>
        <v>0</v>
      </c>
      <c r="H463" s="160" t="s">
        <v>623</v>
      </c>
    </row>
    <row r="464" spans="1:8" s="52" customFormat="1" ht="12">
      <c r="A464" s="66">
        <v>346</v>
      </c>
      <c r="B464" s="13" t="s">
        <v>2490</v>
      </c>
      <c r="C464" s="125" t="s">
        <v>1870</v>
      </c>
      <c r="D464" s="14" t="s">
        <v>3776</v>
      </c>
      <c r="E464" s="34">
        <v>15</v>
      </c>
      <c r="F464" s="100">
        <v>0</v>
      </c>
      <c r="G464" s="97">
        <f t="shared" si="15"/>
        <v>0</v>
      </c>
      <c r="H464" s="160" t="s">
        <v>623</v>
      </c>
    </row>
    <row r="465" spans="1:8" s="52" customFormat="1" ht="12">
      <c r="A465" s="66"/>
      <c r="B465" s="13" t="s">
        <v>2491</v>
      </c>
      <c r="C465" s="125" t="s">
        <v>1871</v>
      </c>
      <c r="D465" s="14"/>
      <c r="E465" s="34"/>
      <c r="F465" s="15"/>
      <c r="G465" s="97"/>
      <c r="H465" s="160"/>
    </row>
    <row r="466" spans="1:8" s="52" customFormat="1" ht="12">
      <c r="A466" s="66">
        <v>347</v>
      </c>
      <c r="B466" s="13" t="s">
        <v>2492</v>
      </c>
      <c r="C466" s="125" t="s">
        <v>1872</v>
      </c>
      <c r="D466" s="14" t="s">
        <v>4413</v>
      </c>
      <c r="E466" s="34">
        <v>129.735</v>
      </c>
      <c r="F466" s="100">
        <v>0</v>
      </c>
      <c r="G466" s="97">
        <f t="shared" si="15"/>
        <v>0</v>
      </c>
      <c r="H466" s="160" t="s">
        <v>623</v>
      </c>
    </row>
    <row r="467" spans="1:8" s="52" customFormat="1" ht="12">
      <c r="A467" s="66">
        <v>348</v>
      </c>
      <c r="B467" s="13" t="s">
        <v>2493</v>
      </c>
      <c r="C467" s="125" t="s">
        <v>1873</v>
      </c>
      <c r="D467" s="14" t="s">
        <v>3776</v>
      </c>
      <c r="E467" s="34">
        <v>54</v>
      </c>
      <c r="F467" s="100">
        <v>0</v>
      </c>
      <c r="G467" s="97">
        <f t="shared" si="15"/>
        <v>0</v>
      </c>
      <c r="H467" s="160" t="s">
        <v>623</v>
      </c>
    </row>
    <row r="468" spans="1:8" s="52" customFormat="1" ht="12">
      <c r="A468" s="66">
        <v>349</v>
      </c>
      <c r="B468" s="13" t="s">
        <v>2494</v>
      </c>
      <c r="C468" s="125" t="s">
        <v>1874</v>
      </c>
      <c r="D468" s="14" t="s">
        <v>3776</v>
      </c>
      <c r="E468" s="34">
        <v>12</v>
      </c>
      <c r="F468" s="100">
        <v>0</v>
      </c>
      <c r="G468" s="97">
        <f t="shared" si="15"/>
        <v>0</v>
      </c>
      <c r="H468" s="160" t="s">
        <v>623</v>
      </c>
    </row>
    <row r="469" spans="1:8" s="52" customFormat="1" ht="12">
      <c r="A469" s="66">
        <v>350</v>
      </c>
      <c r="B469" s="13" t="s">
        <v>2495</v>
      </c>
      <c r="C469" s="125" t="s">
        <v>1875</v>
      </c>
      <c r="D469" s="14" t="s">
        <v>3776</v>
      </c>
      <c r="E469" s="34">
        <v>19</v>
      </c>
      <c r="F469" s="100">
        <v>0</v>
      </c>
      <c r="G469" s="97">
        <f t="shared" si="15"/>
        <v>0</v>
      </c>
      <c r="H469" s="160" t="s">
        <v>623</v>
      </c>
    </row>
    <row r="470" spans="1:8" s="52" customFormat="1" ht="12">
      <c r="A470" s="66">
        <v>351</v>
      </c>
      <c r="B470" s="13" t="s">
        <v>2496</v>
      </c>
      <c r="C470" s="125" t="s">
        <v>1876</v>
      </c>
      <c r="D470" s="14" t="s">
        <v>3776</v>
      </c>
      <c r="E470" s="34">
        <v>4</v>
      </c>
      <c r="F470" s="100">
        <v>0</v>
      </c>
      <c r="G470" s="97">
        <f t="shared" si="15"/>
        <v>0</v>
      </c>
      <c r="H470" s="160" t="s">
        <v>623</v>
      </c>
    </row>
    <row r="471" spans="1:8" s="52" customFormat="1" ht="12">
      <c r="A471" s="66">
        <v>352</v>
      </c>
      <c r="B471" s="13" t="s">
        <v>2497</v>
      </c>
      <c r="C471" s="125" t="s">
        <v>1877</v>
      </c>
      <c r="D471" s="14" t="s">
        <v>3776</v>
      </c>
      <c r="E471" s="34">
        <v>1</v>
      </c>
      <c r="F471" s="100">
        <v>0</v>
      </c>
      <c r="G471" s="97">
        <f t="shared" si="15"/>
        <v>0</v>
      </c>
      <c r="H471" s="160" t="s">
        <v>623</v>
      </c>
    </row>
    <row r="472" spans="1:8" s="52" customFormat="1" ht="12">
      <c r="A472" s="66">
        <v>353</v>
      </c>
      <c r="B472" s="13" t="s">
        <v>2498</v>
      </c>
      <c r="C472" s="125" t="s">
        <v>1878</v>
      </c>
      <c r="D472" s="14" t="s">
        <v>3776</v>
      </c>
      <c r="E472" s="34">
        <v>20</v>
      </c>
      <c r="F472" s="100">
        <v>0</v>
      </c>
      <c r="G472" s="97">
        <f t="shared" si="15"/>
        <v>0</v>
      </c>
      <c r="H472" s="160" t="s">
        <v>623</v>
      </c>
    </row>
    <row r="473" spans="1:8" s="52" customFormat="1" ht="12">
      <c r="A473" s="66">
        <v>354</v>
      </c>
      <c r="B473" s="13" t="s">
        <v>2499</v>
      </c>
      <c r="C473" s="125" t="s">
        <v>1879</v>
      </c>
      <c r="D473" s="14" t="s">
        <v>3776</v>
      </c>
      <c r="E473" s="34">
        <v>4</v>
      </c>
      <c r="F473" s="100">
        <v>0</v>
      </c>
      <c r="G473" s="97">
        <f t="shared" si="15"/>
        <v>0</v>
      </c>
      <c r="H473" s="160" t="s">
        <v>623</v>
      </c>
    </row>
    <row r="474" spans="1:8" s="52" customFormat="1" ht="12">
      <c r="A474" s="66">
        <v>355</v>
      </c>
      <c r="B474" s="13" t="s">
        <v>2500</v>
      </c>
      <c r="C474" s="125" t="s">
        <v>1880</v>
      </c>
      <c r="D474" s="14" t="s">
        <v>3776</v>
      </c>
      <c r="E474" s="34">
        <v>5</v>
      </c>
      <c r="F474" s="100">
        <v>0</v>
      </c>
      <c r="G474" s="97">
        <f t="shared" si="15"/>
        <v>0</v>
      </c>
      <c r="H474" s="160" t="s">
        <v>623</v>
      </c>
    </row>
    <row r="475" spans="1:8" s="52" customFormat="1" ht="12">
      <c r="A475" s="66">
        <v>356</v>
      </c>
      <c r="B475" s="13" t="s">
        <v>2501</v>
      </c>
      <c r="C475" s="125" t="s">
        <v>1881</v>
      </c>
      <c r="D475" s="14" t="s">
        <v>3776</v>
      </c>
      <c r="E475" s="34">
        <v>5</v>
      </c>
      <c r="F475" s="100">
        <v>0</v>
      </c>
      <c r="G475" s="97">
        <f t="shared" si="15"/>
        <v>0</v>
      </c>
      <c r="H475" s="160" t="s">
        <v>623</v>
      </c>
    </row>
    <row r="476" spans="1:8" s="52" customFormat="1" ht="12">
      <c r="A476" s="66">
        <v>357</v>
      </c>
      <c r="B476" s="13" t="s">
        <v>2502</v>
      </c>
      <c r="C476" s="125" t="s">
        <v>1882</v>
      </c>
      <c r="D476" s="14" t="s">
        <v>3776</v>
      </c>
      <c r="E476" s="34">
        <v>4</v>
      </c>
      <c r="F476" s="100">
        <v>0</v>
      </c>
      <c r="G476" s="97">
        <f t="shared" si="15"/>
        <v>0</v>
      </c>
      <c r="H476" s="160" t="s">
        <v>623</v>
      </c>
    </row>
    <row r="477" spans="1:8" s="52" customFormat="1" ht="12">
      <c r="A477" s="66">
        <v>358</v>
      </c>
      <c r="B477" s="13" t="s">
        <v>2503</v>
      </c>
      <c r="C477" s="125" t="s">
        <v>1883</v>
      </c>
      <c r="D477" s="14" t="s">
        <v>3776</v>
      </c>
      <c r="E477" s="34">
        <v>3</v>
      </c>
      <c r="F477" s="100">
        <v>0</v>
      </c>
      <c r="G477" s="97">
        <f t="shared" si="15"/>
        <v>0</v>
      </c>
      <c r="H477" s="160" t="s">
        <v>623</v>
      </c>
    </row>
    <row r="478" spans="1:8" s="52" customFormat="1" ht="12">
      <c r="A478" s="66">
        <v>359</v>
      </c>
      <c r="B478" s="13" t="s">
        <v>2504</v>
      </c>
      <c r="C478" s="125" t="s">
        <v>1884</v>
      </c>
      <c r="D478" s="14" t="s">
        <v>3776</v>
      </c>
      <c r="E478" s="34">
        <v>8</v>
      </c>
      <c r="F478" s="100">
        <v>0</v>
      </c>
      <c r="G478" s="97">
        <f t="shared" si="15"/>
        <v>0</v>
      </c>
      <c r="H478" s="160" t="s">
        <v>623</v>
      </c>
    </row>
    <row r="479" spans="1:8" s="52" customFormat="1" ht="12">
      <c r="A479" s="66">
        <v>360</v>
      </c>
      <c r="B479" s="13" t="s">
        <v>2505</v>
      </c>
      <c r="C479" s="125" t="s">
        <v>1885</v>
      </c>
      <c r="D479" s="14" t="s">
        <v>3776</v>
      </c>
      <c r="E479" s="34">
        <v>2</v>
      </c>
      <c r="F479" s="100">
        <v>0</v>
      </c>
      <c r="G479" s="97">
        <f t="shared" si="15"/>
        <v>0</v>
      </c>
      <c r="H479" s="160" t="s">
        <v>623</v>
      </c>
    </row>
    <row r="480" spans="1:8" s="52" customFormat="1" ht="12">
      <c r="A480" s="66">
        <v>361</v>
      </c>
      <c r="B480" s="13" t="s">
        <v>2506</v>
      </c>
      <c r="C480" s="125" t="s">
        <v>1886</v>
      </c>
      <c r="D480" s="14" t="s">
        <v>3776</v>
      </c>
      <c r="E480" s="34">
        <v>4</v>
      </c>
      <c r="F480" s="100">
        <v>0</v>
      </c>
      <c r="G480" s="97">
        <f t="shared" si="15"/>
        <v>0</v>
      </c>
      <c r="H480" s="160" t="s">
        <v>623</v>
      </c>
    </row>
    <row r="481" spans="1:8" s="52" customFormat="1" ht="12">
      <c r="A481" s="66">
        <v>362</v>
      </c>
      <c r="B481" s="13" t="s">
        <v>2507</v>
      </c>
      <c r="C481" s="125" t="s">
        <v>1887</v>
      </c>
      <c r="D481" s="14" t="s">
        <v>3776</v>
      </c>
      <c r="E481" s="34">
        <v>4</v>
      </c>
      <c r="F481" s="100">
        <v>0</v>
      </c>
      <c r="G481" s="97">
        <f t="shared" si="15"/>
        <v>0</v>
      </c>
      <c r="H481" s="160" t="s">
        <v>623</v>
      </c>
    </row>
    <row r="482" spans="1:8" s="52" customFormat="1" ht="12">
      <c r="A482" s="66">
        <v>363</v>
      </c>
      <c r="B482" s="13" t="s">
        <v>2508</v>
      </c>
      <c r="C482" s="125" t="s">
        <v>1888</v>
      </c>
      <c r="D482" s="14" t="s">
        <v>3776</v>
      </c>
      <c r="E482" s="34">
        <v>4</v>
      </c>
      <c r="F482" s="100">
        <v>0</v>
      </c>
      <c r="G482" s="97">
        <f t="shared" si="15"/>
        <v>0</v>
      </c>
      <c r="H482" s="160" t="s">
        <v>623</v>
      </c>
    </row>
    <row r="483" spans="1:8" s="52" customFormat="1" ht="12">
      <c r="A483" s="66">
        <v>364</v>
      </c>
      <c r="B483" s="13" t="s">
        <v>2509</v>
      </c>
      <c r="C483" s="125" t="s">
        <v>1889</v>
      </c>
      <c r="D483" s="14" t="s">
        <v>3776</v>
      </c>
      <c r="E483" s="34">
        <v>4</v>
      </c>
      <c r="F483" s="100">
        <v>0</v>
      </c>
      <c r="G483" s="97">
        <f t="shared" si="15"/>
        <v>0</v>
      </c>
      <c r="H483" s="160" t="s">
        <v>623</v>
      </c>
    </row>
    <row r="484" spans="1:8" s="52" customFormat="1" ht="12">
      <c r="A484" s="66">
        <v>365</v>
      </c>
      <c r="B484" s="13" t="s">
        <v>2510</v>
      </c>
      <c r="C484" s="125" t="s">
        <v>1890</v>
      </c>
      <c r="D484" s="14" t="s">
        <v>3776</v>
      </c>
      <c r="E484" s="34">
        <v>12</v>
      </c>
      <c r="F484" s="100">
        <v>0</v>
      </c>
      <c r="G484" s="97">
        <f t="shared" si="15"/>
        <v>0</v>
      </c>
      <c r="H484" s="160" t="s">
        <v>623</v>
      </c>
    </row>
    <row r="485" spans="1:8" s="52" customFormat="1" ht="12">
      <c r="A485" s="66">
        <v>366</v>
      </c>
      <c r="B485" s="13" t="s">
        <v>2511</v>
      </c>
      <c r="C485" s="125" t="s">
        <v>1891</v>
      </c>
      <c r="D485" s="14" t="s">
        <v>3776</v>
      </c>
      <c r="E485" s="34">
        <v>44</v>
      </c>
      <c r="F485" s="100">
        <v>0</v>
      </c>
      <c r="G485" s="97">
        <f t="shared" si="15"/>
        <v>0</v>
      </c>
      <c r="H485" s="160" t="s">
        <v>623</v>
      </c>
    </row>
    <row r="486" spans="1:8" s="52" customFormat="1" ht="12">
      <c r="A486" s="66">
        <v>367</v>
      </c>
      <c r="B486" s="13" t="s">
        <v>2512</v>
      </c>
      <c r="C486" s="125" t="s">
        <v>1892</v>
      </c>
      <c r="D486" s="14" t="s">
        <v>3776</v>
      </c>
      <c r="E486" s="34">
        <v>50</v>
      </c>
      <c r="F486" s="100">
        <v>0</v>
      </c>
      <c r="G486" s="97">
        <f t="shared" si="15"/>
        <v>0</v>
      </c>
      <c r="H486" s="160" t="s">
        <v>623</v>
      </c>
    </row>
    <row r="487" spans="1:8" s="52" customFormat="1" ht="12">
      <c r="A487" s="66">
        <v>368</v>
      </c>
      <c r="B487" s="13" t="s">
        <v>2513</v>
      </c>
      <c r="C487" s="125" t="s">
        <v>1893</v>
      </c>
      <c r="D487" s="14" t="s">
        <v>3776</v>
      </c>
      <c r="E487" s="34">
        <v>7</v>
      </c>
      <c r="F487" s="100">
        <v>0</v>
      </c>
      <c r="G487" s="97">
        <f t="shared" si="15"/>
        <v>0</v>
      </c>
      <c r="H487" s="160" t="s">
        <v>623</v>
      </c>
    </row>
    <row r="488" spans="1:8" s="52" customFormat="1" ht="12">
      <c r="A488" s="66">
        <v>369</v>
      </c>
      <c r="B488" s="13" t="s">
        <v>2514</v>
      </c>
      <c r="C488" s="125" t="s">
        <v>1894</v>
      </c>
      <c r="D488" s="14" t="s">
        <v>3776</v>
      </c>
      <c r="E488" s="34">
        <v>6</v>
      </c>
      <c r="F488" s="100">
        <v>0</v>
      </c>
      <c r="G488" s="97">
        <f t="shared" si="15"/>
        <v>0</v>
      </c>
      <c r="H488" s="160" t="s">
        <v>623</v>
      </c>
    </row>
    <row r="489" spans="1:8" s="52" customFormat="1" ht="12">
      <c r="A489" s="66">
        <v>370</v>
      </c>
      <c r="B489" s="13" t="s">
        <v>2515</v>
      </c>
      <c r="C489" s="125" t="s">
        <v>1895</v>
      </c>
      <c r="D489" s="14" t="s">
        <v>3776</v>
      </c>
      <c r="E489" s="34">
        <v>1</v>
      </c>
      <c r="F489" s="100">
        <v>0</v>
      </c>
      <c r="G489" s="97">
        <f t="shared" si="15"/>
        <v>0</v>
      </c>
      <c r="H489" s="160" t="s">
        <v>623</v>
      </c>
    </row>
    <row r="490" spans="1:8" s="52" customFormat="1" ht="12">
      <c r="A490" s="66">
        <v>371</v>
      </c>
      <c r="B490" s="13" t="s">
        <v>2516</v>
      </c>
      <c r="C490" s="125" t="s">
        <v>1896</v>
      </c>
      <c r="D490" s="14" t="s">
        <v>3776</v>
      </c>
      <c r="E490" s="34">
        <v>1</v>
      </c>
      <c r="F490" s="100">
        <v>0</v>
      </c>
      <c r="G490" s="97">
        <f t="shared" si="15"/>
        <v>0</v>
      </c>
      <c r="H490" s="160" t="s">
        <v>623</v>
      </c>
    </row>
    <row r="491" spans="1:8" s="52" customFormat="1" ht="12">
      <c r="A491" s="66">
        <v>372</v>
      </c>
      <c r="B491" s="13" t="s">
        <v>2517</v>
      </c>
      <c r="C491" s="125" t="s">
        <v>1897</v>
      </c>
      <c r="D491" s="14" t="s">
        <v>3776</v>
      </c>
      <c r="E491" s="34">
        <v>2</v>
      </c>
      <c r="F491" s="100">
        <v>0</v>
      </c>
      <c r="G491" s="97">
        <f t="shared" si="15"/>
        <v>0</v>
      </c>
      <c r="H491" s="160" t="s">
        <v>623</v>
      </c>
    </row>
    <row r="492" spans="1:8" s="52" customFormat="1" ht="12">
      <c r="A492" s="66">
        <v>373</v>
      </c>
      <c r="B492" s="13" t="s">
        <v>2518</v>
      </c>
      <c r="C492" s="125" t="s">
        <v>1898</v>
      </c>
      <c r="D492" s="14" t="s">
        <v>4413</v>
      </c>
      <c r="E492" s="34">
        <v>36.48</v>
      </c>
      <c r="F492" s="100">
        <v>0</v>
      </c>
      <c r="G492" s="97">
        <f t="shared" si="15"/>
        <v>0</v>
      </c>
      <c r="H492" s="160" t="s">
        <v>623</v>
      </c>
    </row>
    <row r="493" spans="1:8" s="52" customFormat="1" ht="12">
      <c r="A493" s="66">
        <v>374</v>
      </c>
      <c r="B493" s="13" t="s">
        <v>2519</v>
      </c>
      <c r="C493" s="125" t="s">
        <v>1899</v>
      </c>
      <c r="D493" s="14" t="s">
        <v>4413</v>
      </c>
      <c r="E493" s="34">
        <v>72</v>
      </c>
      <c r="F493" s="100">
        <v>0</v>
      </c>
      <c r="G493" s="97">
        <f t="shared" si="15"/>
        <v>0</v>
      </c>
      <c r="H493" s="160" t="s">
        <v>623</v>
      </c>
    </row>
    <row r="494" spans="1:8" s="52" customFormat="1" ht="12">
      <c r="A494" s="66">
        <v>375</v>
      </c>
      <c r="B494" s="13" t="s">
        <v>2520</v>
      </c>
      <c r="C494" s="125" t="s">
        <v>1900</v>
      </c>
      <c r="D494" s="14" t="s">
        <v>3776</v>
      </c>
      <c r="E494" s="34">
        <v>6</v>
      </c>
      <c r="F494" s="100">
        <v>0</v>
      </c>
      <c r="G494" s="97">
        <f t="shared" si="15"/>
        <v>0</v>
      </c>
      <c r="H494" s="160" t="s">
        <v>623</v>
      </c>
    </row>
    <row r="495" spans="1:8" s="52" customFormat="1" ht="12">
      <c r="A495" s="66">
        <v>376</v>
      </c>
      <c r="B495" s="13" t="s">
        <v>2521</v>
      </c>
      <c r="C495" s="125" t="s">
        <v>1901</v>
      </c>
      <c r="D495" s="14" t="s">
        <v>3776</v>
      </c>
      <c r="E495" s="34">
        <v>2</v>
      </c>
      <c r="F495" s="100">
        <v>0</v>
      </c>
      <c r="G495" s="97">
        <f t="shared" si="15"/>
        <v>0</v>
      </c>
      <c r="H495" s="160" t="s">
        <v>623</v>
      </c>
    </row>
    <row r="496" spans="1:8" s="52" customFormat="1" ht="12">
      <c r="A496" s="59"/>
      <c r="B496" s="60"/>
      <c r="C496" s="176" t="s">
        <v>1902</v>
      </c>
      <c r="D496" s="176"/>
      <c r="E496" s="176"/>
      <c r="F496" s="176"/>
      <c r="G496" s="61">
        <f>SUM(G456:G495)</f>
        <v>0</v>
      </c>
      <c r="H496" s="160"/>
    </row>
    <row r="497" spans="1:8" s="52" customFormat="1" ht="12">
      <c r="A497" s="59"/>
      <c r="B497" s="60"/>
      <c r="C497" s="64"/>
      <c r="D497" s="64"/>
      <c r="E497" s="64"/>
      <c r="F497" s="64"/>
      <c r="G497" s="64"/>
      <c r="H497" s="160"/>
    </row>
    <row r="498" spans="1:8" s="52" customFormat="1" ht="12">
      <c r="A498" s="48"/>
      <c r="B498" s="5" t="s">
        <v>2530</v>
      </c>
      <c r="C498" s="134" t="s">
        <v>1903</v>
      </c>
      <c r="D498" s="135"/>
      <c r="E498" s="74"/>
      <c r="F498" s="75"/>
      <c r="G498" s="76"/>
      <c r="H498" s="160"/>
    </row>
    <row r="499" spans="1:8" s="52" customFormat="1" ht="12">
      <c r="A499" s="66"/>
      <c r="B499" s="69" t="s">
        <v>2522</v>
      </c>
      <c r="C499" s="127" t="s">
        <v>1904</v>
      </c>
      <c r="D499" s="54"/>
      <c r="E499" s="55"/>
      <c r="F499" s="70"/>
      <c r="G499" s="71"/>
      <c r="H499" s="160"/>
    </row>
    <row r="500" spans="1:8" s="52" customFormat="1" ht="12">
      <c r="A500" s="66">
        <v>377</v>
      </c>
      <c r="B500" s="69" t="s">
        <v>2523</v>
      </c>
      <c r="C500" s="127" t="s">
        <v>1905</v>
      </c>
      <c r="D500" s="54" t="s">
        <v>4412</v>
      </c>
      <c r="E500" s="55">
        <v>673.468</v>
      </c>
      <c r="F500" s="128">
        <v>0</v>
      </c>
      <c r="G500" s="97">
        <f aca="true" t="shared" si="16" ref="G500:G506">SUM(E500*F500)</f>
        <v>0</v>
      </c>
      <c r="H500" s="160" t="s">
        <v>622</v>
      </c>
    </row>
    <row r="501" spans="1:8" s="52" customFormat="1" ht="12">
      <c r="A501" s="66">
        <v>378</v>
      </c>
      <c r="B501" s="69" t="s">
        <v>2524</v>
      </c>
      <c r="C501" s="127" t="s">
        <v>1906</v>
      </c>
      <c r="D501" s="54" t="s">
        <v>4412</v>
      </c>
      <c r="E501" s="55">
        <v>20.744</v>
      </c>
      <c r="F501" s="128">
        <v>0</v>
      </c>
      <c r="G501" s="97">
        <f t="shared" si="16"/>
        <v>0</v>
      </c>
      <c r="H501" s="160" t="s">
        <v>622</v>
      </c>
    </row>
    <row r="502" spans="1:8" s="52" customFormat="1" ht="12">
      <c r="A502" s="48">
        <v>379</v>
      </c>
      <c r="B502" s="5" t="s">
        <v>2525</v>
      </c>
      <c r="C502" s="131" t="s">
        <v>1907</v>
      </c>
      <c r="D502" s="132" t="s">
        <v>4412</v>
      </c>
      <c r="E502" s="73">
        <v>31.4</v>
      </c>
      <c r="F502" s="133">
        <v>0</v>
      </c>
      <c r="G502" s="97">
        <f t="shared" si="16"/>
        <v>0</v>
      </c>
      <c r="H502" s="160" t="s">
        <v>622</v>
      </c>
    </row>
    <row r="503" spans="1:8" s="52" customFormat="1" ht="12">
      <c r="A503" s="66">
        <v>380</v>
      </c>
      <c r="B503" s="69" t="s">
        <v>2526</v>
      </c>
      <c r="C503" s="136" t="s">
        <v>1908</v>
      </c>
      <c r="D503" s="137" t="s">
        <v>4413</v>
      </c>
      <c r="E503" s="77">
        <v>30.199</v>
      </c>
      <c r="F503" s="138">
        <v>0</v>
      </c>
      <c r="G503" s="97">
        <f t="shared" si="16"/>
        <v>0</v>
      </c>
      <c r="H503" s="160" t="s">
        <v>622</v>
      </c>
    </row>
    <row r="504" spans="1:8" s="52" customFormat="1" ht="12">
      <c r="A504" s="66">
        <v>381</v>
      </c>
      <c r="B504" s="69" t="s">
        <v>2527</v>
      </c>
      <c r="C504" s="127" t="s">
        <v>1909</v>
      </c>
      <c r="D504" s="54" t="s">
        <v>4413</v>
      </c>
      <c r="E504" s="55">
        <v>162.37</v>
      </c>
      <c r="F504" s="128">
        <v>0</v>
      </c>
      <c r="G504" s="97">
        <f t="shared" si="16"/>
        <v>0</v>
      </c>
      <c r="H504" s="160" t="s">
        <v>622</v>
      </c>
    </row>
    <row r="505" spans="1:8" s="52" customFormat="1" ht="12">
      <c r="A505" s="66"/>
      <c r="B505" s="69" t="s">
        <v>2528</v>
      </c>
      <c r="C505" s="127" t="s">
        <v>1910</v>
      </c>
      <c r="D505" s="54"/>
      <c r="E505" s="55"/>
      <c r="F505" s="70"/>
      <c r="G505" s="97"/>
      <c r="H505" s="160"/>
    </row>
    <row r="506" spans="1:8" s="52" customFormat="1" ht="12">
      <c r="A506" s="66">
        <v>382</v>
      </c>
      <c r="B506" s="69" t="s">
        <v>2529</v>
      </c>
      <c r="C506" s="127" t="s">
        <v>1911</v>
      </c>
      <c r="D506" s="54" t="s">
        <v>4412</v>
      </c>
      <c r="E506" s="55">
        <v>1279.4</v>
      </c>
      <c r="F506" s="128">
        <v>0</v>
      </c>
      <c r="G506" s="97">
        <f t="shared" si="16"/>
        <v>0</v>
      </c>
      <c r="H506" s="160" t="s">
        <v>622</v>
      </c>
    </row>
    <row r="507" spans="1:8" s="52" customFormat="1" ht="12">
      <c r="A507" s="59"/>
      <c r="B507" s="60"/>
      <c r="C507" s="176" t="s">
        <v>1912</v>
      </c>
      <c r="D507" s="176"/>
      <c r="E507" s="176"/>
      <c r="F507" s="176"/>
      <c r="G507" s="61">
        <f>SUM(G498:G506)</f>
        <v>0</v>
      </c>
      <c r="H507" s="160"/>
    </row>
    <row r="508" spans="1:8" s="52" customFormat="1" ht="12">
      <c r="A508" s="59"/>
      <c r="B508" s="60"/>
      <c r="C508" s="176" t="s">
        <v>1913</v>
      </c>
      <c r="D508" s="176"/>
      <c r="E508" s="176"/>
      <c r="F508" s="176"/>
      <c r="G508" s="61">
        <f>SUM(G507+G496)</f>
        <v>0</v>
      </c>
      <c r="H508" s="160"/>
    </row>
    <row r="509" spans="1:8" s="52" customFormat="1" ht="12">
      <c r="A509" s="59"/>
      <c r="B509" s="60"/>
      <c r="C509" s="64"/>
      <c r="D509" s="64"/>
      <c r="E509" s="64"/>
      <c r="F509" s="64"/>
      <c r="G509" s="64"/>
      <c r="H509" s="160"/>
    </row>
    <row r="510" spans="1:8" s="52" customFormat="1" ht="12">
      <c r="A510" s="59"/>
      <c r="B510" s="60"/>
      <c r="C510" s="64"/>
      <c r="D510" s="64"/>
      <c r="E510" s="64"/>
      <c r="F510" s="64"/>
      <c r="G510" s="64"/>
      <c r="H510" s="160"/>
    </row>
    <row r="511" spans="1:8" s="52" customFormat="1" ht="12">
      <c r="A511" s="48"/>
      <c r="B511" s="19" t="s">
        <v>2531</v>
      </c>
      <c r="C511" s="139" t="s">
        <v>1914</v>
      </c>
      <c r="D511" s="140"/>
      <c r="E511" s="20"/>
      <c r="F511" s="11"/>
      <c r="G511" s="16"/>
      <c r="H511" s="160"/>
    </row>
    <row r="512" spans="1:8" s="52" customFormat="1" ht="24">
      <c r="A512" s="66"/>
      <c r="B512" s="13" t="s">
        <v>2532</v>
      </c>
      <c r="C512" s="125" t="s">
        <v>1915</v>
      </c>
      <c r="D512" s="14"/>
      <c r="E512" s="34"/>
      <c r="F512" s="15"/>
      <c r="G512" s="16"/>
      <c r="H512" s="160"/>
    </row>
    <row r="513" spans="1:8" s="52" customFormat="1" ht="24">
      <c r="A513" s="66"/>
      <c r="B513" s="13" t="s">
        <v>2533</v>
      </c>
      <c r="C513" s="125" t="s">
        <v>1916</v>
      </c>
      <c r="D513" s="14"/>
      <c r="E513" s="34"/>
      <c r="F513" s="15"/>
      <c r="G513" s="16"/>
      <c r="H513" s="160"/>
    </row>
    <row r="514" spans="1:8" s="52" customFormat="1" ht="12">
      <c r="A514" s="66">
        <v>383</v>
      </c>
      <c r="B514" s="13" t="s">
        <v>2534</v>
      </c>
      <c r="C514" s="125" t="s">
        <v>1917</v>
      </c>
      <c r="D514" s="14" t="s">
        <v>4412</v>
      </c>
      <c r="E514" s="34">
        <v>4313.348</v>
      </c>
      <c r="F514" s="100">
        <v>0</v>
      </c>
      <c r="G514" s="97">
        <f>SUM(E514*F514)</f>
        <v>0</v>
      </c>
      <c r="H514" s="160" t="s">
        <v>620</v>
      </c>
    </row>
    <row r="515" spans="1:8" s="52" customFormat="1" ht="24">
      <c r="A515" s="66"/>
      <c r="B515" s="13" t="s">
        <v>2535</v>
      </c>
      <c r="C515" s="125" t="s">
        <v>1918</v>
      </c>
      <c r="D515" s="14"/>
      <c r="E515" s="34"/>
      <c r="F515" s="15"/>
      <c r="G515" s="97"/>
      <c r="H515" s="160"/>
    </row>
    <row r="516" spans="1:8" s="52" customFormat="1" ht="12">
      <c r="A516" s="66">
        <v>384</v>
      </c>
      <c r="B516" s="13" t="s">
        <v>2536</v>
      </c>
      <c r="C516" s="125" t="s">
        <v>1919</v>
      </c>
      <c r="D516" s="14" t="s">
        <v>4412</v>
      </c>
      <c r="E516" s="34">
        <v>6095.361</v>
      </c>
      <c r="F516" s="100">
        <v>0</v>
      </c>
      <c r="G516" s="97">
        <f>SUM(E516*F516)</f>
        <v>0</v>
      </c>
      <c r="H516" s="160" t="s">
        <v>620</v>
      </c>
    </row>
    <row r="517" spans="1:8" s="52" customFormat="1" ht="12">
      <c r="A517" s="59"/>
      <c r="B517" s="60"/>
      <c r="C517" s="176" t="s">
        <v>1920</v>
      </c>
      <c r="D517" s="176"/>
      <c r="E517" s="176"/>
      <c r="F517" s="176"/>
      <c r="G517" s="61">
        <f>SUM(G511:G516)</f>
        <v>0</v>
      </c>
      <c r="H517" s="160"/>
    </row>
    <row r="518" spans="1:8" s="52" customFormat="1" ht="12">
      <c r="A518" s="59"/>
      <c r="B518" s="60"/>
      <c r="C518" s="64"/>
      <c r="D518" s="64"/>
      <c r="E518" s="64"/>
      <c r="F518" s="64"/>
      <c r="G518" s="64"/>
      <c r="H518" s="160"/>
    </row>
    <row r="519" spans="1:8" s="52" customFormat="1" ht="12">
      <c r="A519" s="48"/>
      <c r="B519" s="13" t="s">
        <v>2537</v>
      </c>
      <c r="C519" s="125" t="s">
        <v>1921</v>
      </c>
      <c r="D519" s="14"/>
      <c r="E519" s="34"/>
      <c r="F519" s="15"/>
      <c r="G519" s="16"/>
      <c r="H519" s="160"/>
    </row>
    <row r="520" spans="1:8" s="52" customFormat="1" ht="12">
      <c r="A520" s="66"/>
      <c r="B520" s="13" t="s">
        <v>2538</v>
      </c>
      <c r="C520" s="125" t="s">
        <v>1922</v>
      </c>
      <c r="D520" s="14"/>
      <c r="E520" s="34"/>
      <c r="F520" s="15"/>
      <c r="G520" s="16"/>
      <c r="H520" s="160"/>
    </row>
    <row r="521" spans="1:8" s="52" customFormat="1" ht="12">
      <c r="A521" s="66">
        <v>385</v>
      </c>
      <c r="B521" s="13" t="s">
        <v>2539</v>
      </c>
      <c r="C521" s="125" t="s">
        <v>1923</v>
      </c>
      <c r="D521" s="14" t="s">
        <v>4412</v>
      </c>
      <c r="E521" s="34">
        <v>43</v>
      </c>
      <c r="F521" s="100">
        <v>0</v>
      </c>
      <c r="G521" s="97">
        <f aca="true" t="shared" si="17" ref="G521:G572">SUM(E521*F521)</f>
        <v>0</v>
      </c>
      <c r="H521" s="160" t="s">
        <v>620</v>
      </c>
    </row>
    <row r="522" spans="1:8" s="52" customFormat="1" ht="24">
      <c r="A522" s="66">
        <v>386</v>
      </c>
      <c r="B522" s="18" t="s">
        <v>2540</v>
      </c>
      <c r="C522" s="125" t="s">
        <v>1924</v>
      </c>
      <c r="D522" s="14" t="s">
        <v>4412</v>
      </c>
      <c r="E522" s="14">
        <v>582.852</v>
      </c>
      <c r="F522" s="126">
        <v>0</v>
      </c>
      <c r="G522" s="97">
        <f t="shared" si="17"/>
        <v>0</v>
      </c>
      <c r="H522" s="160" t="s">
        <v>620</v>
      </c>
    </row>
    <row r="523" spans="1:8" s="52" customFormat="1" ht="12">
      <c r="A523" s="66">
        <v>387</v>
      </c>
      <c r="B523" s="13" t="s">
        <v>2541</v>
      </c>
      <c r="C523" s="125" t="s">
        <v>1925</v>
      </c>
      <c r="D523" s="14" t="s">
        <v>4412</v>
      </c>
      <c r="E523" s="34">
        <v>48.8</v>
      </c>
      <c r="F523" s="141">
        <v>0</v>
      </c>
      <c r="G523" s="97">
        <f t="shared" si="17"/>
        <v>0</v>
      </c>
      <c r="H523" s="160" t="s">
        <v>620</v>
      </c>
    </row>
    <row r="524" spans="1:8" s="52" customFormat="1" ht="12">
      <c r="A524" s="66">
        <v>388</v>
      </c>
      <c r="B524" s="13" t="s">
        <v>2542</v>
      </c>
      <c r="C524" s="125" t="s">
        <v>1926</v>
      </c>
      <c r="D524" s="14" t="s">
        <v>4412</v>
      </c>
      <c r="E524" s="34">
        <v>91.1</v>
      </c>
      <c r="F524" s="100">
        <v>0</v>
      </c>
      <c r="G524" s="97">
        <f t="shared" si="17"/>
        <v>0</v>
      </c>
      <c r="H524" s="160" t="s">
        <v>620</v>
      </c>
    </row>
    <row r="525" spans="1:8" s="52" customFormat="1" ht="24">
      <c r="A525" s="66">
        <v>389</v>
      </c>
      <c r="B525" s="13" t="s">
        <v>2543</v>
      </c>
      <c r="C525" s="125" t="s">
        <v>1927</v>
      </c>
      <c r="D525" s="14" t="s">
        <v>4412</v>
      </c>
      <c r="E525" s="34">
        <v>6</v>
      </c>
      <c r="F525" s="100">
        <v>0</v>
      </c>
      <c r="G525" s="97">
        <f t="shared" si="17"/>
        <v>0</v>
      </c>
      <c r="H525" s="160" t="s">
        <v>620</v>
      </c>
    </row>
    <row r="526" spans="1:8" s="52" customFormat="1" ht="24">
      <c r="A526" s="66">
        <v>390</v>
      </c>
      <c r="B526" s="13" t="s">
        <v>2544</v>
      </c>
      <c r="C526" s="125" t="s">
        <v>1928</v>
      </c>
      <c r="D526" s="14" t="s">
        <v>4412</v>
      </c>
      <c r="E526" s="34">
        <v>127.8</v>
      </c>
      <c r="F526" s="100">
        <v>0</v>
      </c>
      <c r="G526" s="97">
        <f t="shared" si="17"/>
        <v>0</v>
      </c>
      <c r="H526" s="160" t="s">
        <v>620</v>
      </c>
    </row>
    <row r="527" spans="1:8" s="52" customFormat="1" ht="24">
      <c r="A527" s="66">
        <v>391</v>
      </c>
      <c r="B527" s="13" t="s">
        <v>2545</v>
      </c>
      <c r="C527" s="125" t="s">
        <v>1929</v>
      </c>
      <c r="D527" s="14" t="s">
        <v>4412</v>
      </c>
      <c r="E527" s="34">
        <v>184.4</v>
      </c>
      <c r="F527" s="100">
        <v>0</v>
      </c>
      <c r="G527" s="97">
        <f t="shared" si="17"/>
        <v>0</v>
      </c>
      <c r="H527" s="160" t="s">
        <v>620</v>
      </c>
    </row>
    <row r="528" spans="1:8" s="52" customFormat="1" ht="24">
      <c r="A528" s="66">
        <v>392</v>
      </c>
      <c r="B528" s="13" t="s">
        <v>2546</v>
      </c>
      <c r="C528" s="125" t="s">
        <v>1930</v>
      </c>
      <c r="D528" s="14" t="s">
        <v>4412</v>
      </c>
      <c r="E528" s="34">
        <v>8.6</v>
      </c>
      <c r="F528" s="100">
        <v>0</v>
      </c>
      <c r="G528" s="97">
        <f t="shared" si="17"/>
        <v>0</v>
      </c>
      <c r="H528" s="160" t="s">
        <v>620</v>
      </c>
    </row>
    <row r="529" spans="1:8" s="52" customFormat="1" ht="12">
      <c r="A529" s="66">
        <v>393</v>
      </c>
      <c r="B529" s="13" t="s">
        <v>2547</v>
      </c>
      <c r="C529" s="125" t="s">
        <v>1931</v>
      </c>
      <c r="D529" s="14" t="s">
        <v>4413</v>
      </c>
      <c r="E529" s="34">
        <v>898.19</v>
      </c>
      <c r="F529" s="100">
        <v>0</v>
      </c>
      <c r="G529" s="97">
        <f t="shared" si="17"/>
        <v>0</v>
      </c>
      <c r="H529" s="160" t="s">
        <v>620</v>
      </c>
    </row>
    <row r="530" spans="1:8" s="52" customFormat="1" ht="12">
      <c r="A530" s="66">
        <v>394</v>
      </c>
      <c r="B530" s="13" t="s">
        <v>2548</v>
      </c>
      <c r="C530" s="125" t="s">
        <v>1932</v>
      </c>
      <c r="D530" s="14" t="s">
        <v>4413</v>
      </c>
      <c r="E530" s="34">
        <v>20.7</v>
      </c>
      <c r="F530" s="100">
        <v>0</v>
      </c>
      <c r="G530" s="97">
        <f t="shared" si="17"/>
        <v>0</v>
      </c>
      <c r="H530" s="160" t="s">
        <v>620</v>
      </c>
    </row>
    <row r="531" spans="1:8" s="52" customFormat="1" ht="24">
      <c r="A531" s="66">
        <v>395</v>
      </c>
      <c r="B531" s="18" t="s">
        <v>2549</v>
      </c>
      <c r="C531" s="125" t="s">
        <v>1933</v>
      </c>
      <c r="D531" s="14" t="s">
        <v>3776</v>
      </c>
      <c r="E531" s="14">
        <v>3</v>
      </c>
      <c r="F531" s="126">
        <v>0</v>
      </c>
      <c r="G531" s="97">
        <f t="shared" si="17"/>
        <v>0</v>
      </c>
      <c r="H531" s="160" t="s">
        <v>620</v>
      </c>
    </row>
    <row r="532" spans="1:8" s="52" customFormat="1" ht="24">
      <c r="A532" s="66">
        <v>396</v>
      </c>
      <c r="B532" s="18" t="s">
        <v>2550</v>
      </c>
      <c r="C532" s="125" t="s">
        <v>1934</v>
      </c>
      <c r="D532" s="14" t="s">
        <v>3776</v>
      </c>
      <c r="E532" s="14">
        <v>62</v>
      </c>
      <c r="F532" s="126">
        <v>0</v>
      </c>
      <c r="G532" s="97">
        <f t="shared" si="17"/>
        <v>0</v>
      </c>
      <c r="H532" s="160" t="s">
        <v>620</v>
      </c>
    </row>
    <row r="533" spans="1:8" s="52" customFormat="1" ht="24">
      <c r="A533" s="66">
        <v>397</v>
      </c>
      <c r="B533" s="18" t="s">
        <v>2551</v>
      </c>
      <c r="C533" s="125" t="s">
        <v>1935</v>
      </c>
      <c r="D533" s="14" t="s">
        <v>3776</v>
      </c>
      <c r="E533" s="14">
        <v>13</v>
      </c>
      <c r="F533" s="126">
        <v>0</v>
      </c>
      <c r="G533" s="97">
        <f t="shared" si="17"/>
        <v>0</v>
      </c>
      <c r="H533" s="160" t="s">
        <v>620</v>
      </c>
    </row>
    <row r="534" spans="1:8" s="52" customFormat="1" ht="24">
      <c r="A534" s="66">
        <v>398</v>
      </c>
      <c r="B534" s="13" t="s">
        <v>2552</v>
      </c>
      <c r="C534" s="125" t="s">
        <v>1936</v>
      </c>
      <c r="D534" s="14" t="s">
        <v>3776</v>
      </c>
      <c r="E534" s="34">
        <v>12</v>
      </c>
      <c r="F534" s="100">
        <v>0</v>
      </c>
      <c r="G534" s="97">
        <f t="shared" si="17"/>
        <v>0</v>
      </c>
      <c r="H534" s="160" t="s">
        <v>620</v>
      </c>
    </row>
    <row r="535" spans="1:8" s="52" customFormat="1" ht="12">
      <c r="A535" s="66"/>
      <c r="B535" s="13" t="s">
        <v>2553</v>
      </c>
      <c r="C535" s="125" t="s">
        <v>1937</v>
      </c>
      <c r="D535" s="14"/>
      <c r="E535" s="34"/>
      <c r="F535" s="15"/>
      <c r="G535" s="97"/>
      <c r="H535" s="160"/>
    </row>
    <row r="536" spans="1:8" s="52" customFormat="1" ht="24">
      <c r="A536" s="66">
        <v>399</v>
      </c>
      <c r="B536" s="18" t="s">
        <v>2554</v>
      </c>
      <c r="C536" s="125" t="s">
        <v>1938</v>
      </c>
      <c r="D536" s="14" t="s">
        <v>4412</v>
      </c>
      <c r="E536" s="14">
        <v>88.224</v>
      </c>
      <c r="F536" s="126">
        <v>0</v>
      </c>
      <c r="G536" s="97">
        <f t="shared" si="17"/>
        <v>0</v>
      </c>
      <c r="H536" s="160" t="s">
        <v>620</v>
      </c>
    </row>
    <row r="537" spans="1:8" s="52" customFormat="1" ht="24">
      <c r="A537" s="66">
        <v>400</v>
      </c>
      <c r="B537" s="18" t="s">
        <v>2555</v>
      </c>
      <c r="C537" s="125" t="s">
        <v>1939</v>
      </c>
      <c r="D537" s="14" t="s">
        <v>4412</v>
      </c>
      <c r="E537" s="14">
        <v>181.254</v>
      </c>
      <c r="F537" s="126">
        <v>0</v>
      </c>
      <c r="G537" s="97">
        <f t="shared" si="17"/>
        <v>0</v>
      </c>
      <c r="H537" s="160" t="s">
        <v>620</v>
      </c>
    </row>
    <row r="538" spans="1:8" s="52" customFormat="1" ht="24">
      <c r="A538" s="66">
        <v>401</v>
      </c>
      <c r="B538" s="18" t="s">
        <v>2556</v>
      </c>
      <c r="C538" s="125" t="s">
        <v>1940</v>
      </c>
      <c r="D538" s="14" t="s">
        <v>4412</v>
      </c>
      <c r="E538" s="14">
        <v>323.244</v>
      </c>
      <c r="F538" s="126">
        <v>0</v>
      </c>
      <c r="G538" s="97">
        <f t="shared" si="17"/>
        <v>0</v>
      </c>
      <c r="H538" s="160" t="s">
        <v>620</v>
      </c>
    </row>
    <row r="539" spans="1:8" s="52" customFormat="1" ht="24">
      <c r="A539" s="66">
        <v>402</v>
      </c>
      <c r="B539" s="18" t="s">
        <v>2557</v>
      </c>
      <c r="C539" s="125" t="s">
        <v>1941</v>
      </c>
      <c r="D539" s="14" t="s">
        <v>4412</v>
      </c>
      <c r="E539" s="14">
        <v>467.145</v>
      </c>
      <c r="F539" s="126">
        <v>0</v>
      </c>
      <c r="G539" s="97">
        <f t="shared" si="17"/>
        <v>0</v>
      </c>
      <c r="H539" s="160" t="s">
        <v>620</v>
      </c>
    </row>
    <row r="540" spans="1:8" s="52" customFormat="1" ht="24">
      <c r="A540" s="66">
        <v>403</v>
      </c>
      <c r="B540" s="18" t="s">
        <v>2558</v>
      </c>
      <c r="C540" s="125" t="s">
        <v>1942</v>
      </c>
      <c r="D540" s="14" t="s">
        <v>4412</v>
      </c>
      <c r="E540" s="14">
        <v>2548.261</v>
      </c>
      <c r="F540" s="126">
        <v>0</v>
      </c>
      <c r="G540" s="97">
        <f t="shared" si="17"/>
        <v>0</v>
      </c>
      <c r="H540" s="160" t="s">
        <v>620</v>
      </c>
    </row>
    <row r="541" spans="1:8" s="52" customFormat="1" ht="24">
      <c r="A541" s="66">
        <v>404</v>
      </c>
      <c r="B541" s="18" t="s">
        <v>2559</v>
      </c>
      <c r="C541" s="125" t="s">
        <v>1943</v>
      </c>
      <c r="D541" s="14" t="s">
        <v>4412</v>
      </c>
      <c r="E541" s="14">
        <v>145.58</v>
      </c>
      <c r="F541" s="126">
        <v>0</v>
      </c>
      <c r="G541" s="97">
        <f t="shared" si="17"/>
        <v>0</v>
      </c>
      <c r="H541" s="160" t="s">
        <v>620</v>
      </c>
    </row>
    <row r="542" spans="1:8" s="52" customFormat="1" ht="24">
      <c r="A542" s="66">
        <v>405</v>
      </c>
      <c r="B542" s="13" t="s">
        <v>2560</v>
      </c>
      <c r="C542" s="125" t="s">
        <v>1944</v>
      </c>
      <c r="D542" s="14" t="s">
        <v>4412</v>
      </c>
      <c r="E542" s="34">
        <v>1747.924</v>
      </c>
      <c r="F542" s="100">
        <v>0</v>
      </c>
      <c r="G542" s="97">
        <f t="shared" si="17"/>
        <v>0</v>
      </c>
      <c r="H542" s="160" t="s">
        <v>620</v>
      </c>
    </row>
    <row r="543" spans="1:8" s="52" customFormat="1" ht="12">
      <c r="A543" s="66">
        <v>406</v>
      </c>
      <c r="B543" s="13" t="s">
        <v>2561</v>
      </c>
      <c r="C543" s="125" t="s">
        <v>1945</v>
      </c>
      <c r="D543" s="14" t="s">
        <v>4412</v>
      </c>
      <c r="E543" s="34">
        <v>541.021</v>
      </c>
      <c r="F543" s="100">
        <v>0</v>
      </c>
      <c r="G543" s="97">
        <f t="shared" si="17"/>
        <v>0</v>
      </c>
      <c r="H543" s="160" t="s">
        <v>620</v>
      </c>
    </row>
    <row r="544" spans="1:8" s="52" customFormat="1" ht="12">
      <c r="A544" s="66">
        <v>407</v>
      </c>
      <c r="B544" s="13" t="s">
        <v>2562</v>
      </c>
      <c r="C544" s="125" t="s">
        <v>1946</v>
      </c>
      <c r="D544" s="14" t="s">
        <v>4412</v>
      </c>
      <c r="E544" s="34">
        <v>19.131</v>
      </c>
      <c r="F544" s="100">
        <v>0</v>
      </c>
      <c r="G544" s="97">
        <f t="shared" si="17"/>
        <v>0</v>
      </c>
      <c r="H544" s="160" t="s">
        <v>620</v>
      </c>
    </row>
    <row r="545" spans="1:8" s="52" customFormat="1" ht="12">
      <c r="A545" s="66">
        <v>408</v>
      </c>
      <c r="B545" s="13" t="s">
        <v>2563</v>
      </c>
      <c r="C545" s="125" t="s">
        <v>1947</v>
      </c>
      <c r="D545" s="14" t="s">
        <v>4412</v>
      </c>
      <c r="E545" s="34">
        <v>130.949</v>
      </c>
      <c r="F545" s="100">
        <v>0</v>
      </c>
      <c r="G545" s="97">
        <f t="shared" si="17"/>
        <v>0</v>
      </c>
      <c r="H545" s="160" t="s">
        <v>620</v>
      </c>
    </row>
    <row r="546" spans="1:8" s="52" customFormat="1" ht="24">
      <c r="A546" s="66">
        <v>409</v>
      </c>
      <c r="B546" s="18" t="s">
        <v>2564</v>
      </c>
      <c r="C546" s="125" t="s">
        <v>1948</v>
      </c>
      <c r="D546" s="14" t="s">
        <v>4412</v>
      </c>
      <c r="E546" s="14">
        <v>845.819</v>
      </c>
      <c r="F546" s="126">
        <v>0</v>
      </c>
      <c r="G546" s="97">
        <f t="shared" si="17"/>
        <v>0</v>
      </c>
      <c r="H546" s="160" t="s">
        <v>620</v>
      </c>
    </row>
    <row r="547" spans="1:8" s="52" customFormat="1" ht="12">
      <c r="A547" s="66">
        <v>410</v>
      </c>
      <c r="B547" s="13" t="s">
        <v>2565</v>
      </c>
      <c r="C547" s="125" t="s">
        <v>1949</v>
      </c>
      <c r="D547" s="14" t="s">
        <v>3776</v>
      </c>
      <c r="E547" s="34">
        <v>1</v>
      </c>
      <c r="F547" s="100">
        <v>0</v>
      </c>
      <c r="G547" s="97">
        <f t="shared" si="17"/>
        <v>0</v>
      </c>
      <c r="H547" s="160" t="s">
        <v>620</v>
      </c>
    </row>
    <row r="548" spans="1:8" s="52" customFormat="1" ht="12">
      <c r="A548" s="66">
        <v>411</v>
      </c>
      <c r="B548" s="13" t="s">
        <v>2566</v>
      </c>
      <c r="C548" s="125" t="s">
        <v>1950</v>
      </c>
      <c r="D548" s="14" t="s">
        <v>4412</v>
      </c>
      <c r="E548" s="34">
        <v>105.138</v>
      </c>
      <c r="F548" s="100">
        <v>0</v>
      </c>
      <c r="G548" s="97">
        <f t="shared" si="17"/>
        <v>0</v>
      </c>
      <c r="H548" s="160" t="s">
        <v>620</v>
      </c>
    </row>
    <row r="549" spans="1:8" s="52" customFormat="1" ht="12">
      <c r="A549" s="66">
        <v>412</v>
      </c>
      <c r="B549" s="13" t="s">
        <v>2567</v>
      </c>
      <c r="C549" s="125" t="s">
        <v>1951</v>
      </c>
      <c r="D549" s="14" t="s">
        <v>4412</v>
      </c>
      <c r="E549" s="34">
        <v>51.333</v>
      </c>
      <c r="F549" s="100">
        <v>0</v>
      </c>
      <c r="G549" s="97">
        <f t="shared" si="17"/>
        <v>0</v>
      </c>
      <c r="H549" s="160" t="s">
        <v>620</v>
      </c>
    </row>
    <row r="550" spans="1:8" s="52" customFormat="1" ht="12">
      <c r="A550" s="66"/>
      <c r="B550" s="13" t="s">
        <v>2568</v>
      </c>
      <c r="C550" s="125" t="s">
        <v>1952</v>
      </c>
      <c r="D550" s="14"/>
      <c r="E550" s="34"/>
      <c r="F550" s="15"/>
      <c r="G550" s="97"/>
      <c r="H550" s="160"/>
    </row>
    <row r="551" spans="1:8" s="52" customFormat="1" ht="12">
      <c r="A551" s="66">
        <v>413</v>
      </c>
      <c r="B551" s="13" t="s">
        <v>2569</v>
      </c>
      <c r="C551" s="125" t="s">
        <v>1953</v>
      </c>
      <c r="D551" s="14" t="s">
        <v>4412</v>
      </c>
      <c r="E551" s="34">
        <v>851.626</v>
      </c>
      <c r="F551" s="100">
        <v>0</v>
      </c>
      <c r="G551" s="97">
        <f t="shared" si="17"/>
        <v>0</v>
      </c>
      <c r="H551" s="160" t="s">
        <v>620</v>
      </c>
    </row>
    <row r="552" spans="1:8" s="52" customFormat="1" ht="12">
      <c r="A552" s="66"/>
      <c r="B552" s="13" t="s">
        <v>2570</v>
      </c>
      <c r="C552" s="125" t="s">
        <v>1954</v>
      </c>
      <c r="D552" s="14"/>
      <c r="E552" s="34"/>
      <c r="F552" s="15"/>
      <c r="G552" s="97"/>
      <c r="H552" s="160"/>
    </row>
    <row r="553" spans="1:8" s="52" customFormat="1" ht="12">
      <c r="A553" s="66">
        <v>414</v>
      </c>
      <c r="B553" s="13" t="s">
        <v>2571</v>
      </c>
      <c r="C553" s="125" t="s">
        <v>1955</v>
      </c>
      <c r="D553" s="14" t="s">
        <v>4412</v>
      </c>
      <c r="E553" s="34">
        <v>32</v>
      </c>
      <c r="F553" s="100">
        <v>0</v>
      </c>
      <c r="G553" s="97">
        <f t="shared" si="17"/>
        <v>0</v>
      </c>
      <c r="H553" s="160" t="s">
        <v>620</v>
      </c>
    </row>
    <row r="554" spans="1:8" s="52" customFormat="1" ht="12">
      <c r="A554" s="66">
        <v>415</v>
      </c>
      <c r="B554" s="13" t="s">
        <v>2572</v>
      </c>
      <c r="C554" s="125" t="s">
        <v>1956</v>
      </c>
      <c r="D554" s="14" t="s">
        <v>4412</v>
      </c>
      <c r="E554" s="34">
        <v>15.635</v>
      </c>
      <c r="F554" s="100">
        <v>0</v>
      </c>
      <c r="G554" s="97">
        <f t="shared" si="17"/>
        <v>0</v>
      </c>
      <c r="H554" s="160" t="s">
        <v>620</v>
      </c>
    </row>
    <row r="555" spans="1:8" s="52" customFormat="1" ht="12">
      <c r="A555" s="66">
        <v>416</v>
      </c>
      <c r="B555" s="13" t="s">
        <v>2573</v>
      </c>
      <c r="C555" s="125" t="s">
        <v>1957</v>
      </c>
      <c r="D555" s="14" t="s">
        <v>4412</v>
      </c>
      <c r="E555" s="34">
        <v>36.9</v>
      </c>
      <c r="F555" s="100">
        <v>0</v>
      </c>
      <c r="G555" s="97">
        <f t="shared" si="17"/>
        <v>0</v>
      </c>
      <c r="H555" s="160" t="s">
        <v>620</v>
      </c>
    </row>
    <row r="556" spans="1:8" s="52" customFormat="1" ht="12">
      <c r="A556" s="66">
        <v>417</v>
      </c>
      <c r="B556" s="13" t="s">
        <v>2574</v>
      </c>
      <c r="C556" s="125" t="s">
        <v>1958</v>
      </c>
      <c r="D556" s="14" t="s">
        <v>4412</v>
      </c>
      <c r="E556" s="34">
        <v>18.128</v>
      </c>
      <c r="F556" s="100">
        <v>0</v>
      </c>
      <c r="G556" s="97">
        <f t="shared" si="17"/>
        <v>0</v>
      </c>
      <c r="H556" s="160" t="s">
        <v>620</v>
      </c>
    </row>
    <row r="557" spans="1:8" s="52" customFormat="1" ht="12">
      <c r="A557" s="66">
        <v>418</v>
      </c>
      <c r="B557" s="13" t="s">
        <v>2575</v>
      </c>
      <c r="C557" s="125" t="s">
        <v>1959</v>
      </c>
      <c r="D557" s="14" t="s">
        <v>4412</v>
      </c>
      <c r="E557" s="34">
        <v>72.704</v>
      </c>
      <c r="F557" s="100">
        <v>0</v>
      </c>
      <c r="G557" s="97">
        <f t="shared" si="17"/>
        <v>0</v>
      </c>
      <c r="H557" s="160" t="s">
        <v>620</v>
      </c>
    </row>
    <row r="558" spans="1:8" s="52" customFormat="1" ht="12">
      <c r="A558" s="66">
        <v>419</v>
      </c>
      <c r="B558" s="13" t="s">
        <v>2576</v>
      </c>
      <c r="C558" s="125" t="s">
        <v>1960</v>
      </c>
      <c r="D558" s="14" t="s">
        <v>4412</v>
      </c>
      <c r="E558" s="34">
        <v>104.028</v>
      </c>
      <c r="F558" s="100">
        <v>0</v>
      </c>
      <c r="G558" s="97">
        <f t="shared" si="17"/>
        <v>0</v>
      </c>
      <c r="H558" s="160" t="s">
        <v>620</v>
      </c>
    </row>
    <row r="559" spans="1:8" s="52" customFormat="1" ht="12">
      <c r="A559" s="66">
        <v>420</v>
      </c>
      <c r="B559" s="13" t="s">
        <v>2577</v>
      </c>
      <c r="C559" s="125" t="s">
        <v>1961</v>
      </c>
      <c r="D559" s="14" t="s">
        <v>4412</v>
      </c>
      <c r="E559" s="34">
        <v>58.774</v>
      </c>
      <c r="F559" s="100">
        <v>0</v>
      </c>
      <c r="G559" s="97">
        <f t="shared" si="17"/>
        <v>0</v>
      </c>
      <c r="H559" s="160" t="s">
        <v>620</v>
      </c>
    </row>
    <row r="560" spans="1:8" s="52" customFormat="1" ht="12">
      <c r="A560" s="66">
        <v>421</v>
      </c>
      <c r="B560" s="13" t="s">
        <v>2578</v>
      </c>
      <c r="C560" s="125" t="s">
        <v>1962</v>
      </c>
      <c r="D560" s="14" t="s">
        <v>4412</v>
      </c>
      <c r="E560" s="34">
        <v>81.1</v>
      </c>
      <c r="F560" s="100">
        <v>0</v>
      </c>
      <c r="G560" s="97">
        <f t="shared" si="17"/>
        <v>0</v>
      </c>
      <c r="H560" s="160" t="s">
        <v>620</v>
      </c>
    </row>
    <row r="561" spans="1:8" s="52" customFormat="1" ht="12">
      <c r="A561" s="66"/>
      <c r="B561" s="13" t="s">
        <v>2579</v>
      </c>
      <c r="C561" s="125" t="s">
        <v>1963</v>
      </c>
      <c r="D561" s="14"/>
      <c r="E561" s="34"/>
      <c r="F561" s="15"/>
      <c r="G561" s="97"/>
      <c r="H561" s="160"/>
    </row>
    <row r="562" spans="1:8" s="52" customFormat="1" ht="12">
      <c r="A562" s="66">
        <v>422</v>
      </c>
      <c r="B562" s="13" t="s">
        <v>2580</v>
      </c>
      <c r="C562" s="125" t="s">
        <v>1964</v>
      </c>
      <c r="D562" s="14" t="s">
        <v>3776</v>
      </c>
      <c r="E562" s="34">
        <v>150</v>
      </c>
      <c r="F562" s="100">
        <v>0</v>
      </c>
      <c r="G562" s="97">
        <f t="shared" si="17"/>
        <v>0</v>
      </c>
      <c r="H562" s="160" t="s">
        <v>620</v>
      </c>
    </row>
    <row r="563" spans="1:8" s="52" customFormat="1" ht="12">
      <c r="A563" s="66">
        <v>423</v>
      </c>
      <c r="B563" s="13" t="s">
        <v>2581</v>
      </c>
      <c r="C563" s="125" t="s">
        <v>1965</v>
      </c>
      <c r="D563" s="14" t="s">
        <v>3776</v>
      </c>
      <c r="E563" s="34">
        <v>25</v>
      </c>
      <c r="F563" s="100">
        <v>0</v>
      </c>
      <c r="G563" s="97">
        <f t="shared" si="17"/>
        <v>0</v>
      </c>
      <c r="H563" s="160" t="s">
        <v>620</v>
      </c>
    </row>
    <row r="564" spans="1:8" s="52" customFormat="1" ht="24">
      <c r="A564" s="66">
        <v>424</v>
      </c>
      <c r="B564" s="13" t="s">
        <v>2582</v>
      </c>
      <c r="C564" s="125" t="s">
        <v>1966</v>
      </c>
      <c r="D564" s="14" t="s">
        <v>3776</v>
      </c>
      <c r="E564" s="34">
        <v>18</v>
      </c>
      <c r="F564" s="100">
        <v>0</v>
      </c>
      <c r="G564" s="97">
        <f t="shared" si="17"/>
        <v>0</v>
      </c>
      <c r="H564" s="160" t="s">
        <v>620</v>
      </c>
    </row>
    <row r="565" spans="1:8" s="52" customFormat="1" ht="12">
      <c r="A565" s="66">
        <v>425</v>
      </c>
      <c r="B565" s="13" t="s">
        <v>2583</v>
      </c>
      <c r="C565" s="125" t="s">
        <v>1967</v>
      </c>
      <c r="D565" s="14" t="s">
        <v>3776</v>
      </c>
      <c r="E565" s="34">
        <v>15</v>
      </c>
      <c r="F565" s="100">
        <v>0</v>
      </c>
      <c r="G565" s="97">
        <f t="shared" si="17"/>
        <v>0</v>
      </c>
      <c r="H565" s="160" t="s">
        <v>620</v>
      </c>
    </row>
    <row r="566" spans="1:8" s="52" customFormat="1" ht="12">
      <c r="A566" s="66">
        <v>426</v>
      </c>
      <c r="B566" s="13" t="s">
        <v>2584</v>
      </c>
      <c r="C566" s="125" t="s">
        <v>1968</v>
      </c>
      <c r="D566" s="14" t="s">
        <v>3776</v>
      </c>
      <c r="E566" s="34">
        <v>64</v>
      </c>
      <c r="F566" s="100">
        <v>0</v>
      </c>
      <c r="G566" s="97">
        <f t="shared" si="17"/>
        <v>0</v>
      </c>
      <c r="H566" s="160" t="s">
        <v>620</v>
      </c>
    </row>
    <row r="567" spans="1:8" s="52" customFormat="1" ht="12">
      <c r="A567" s="66">
        <v>427</v>
      </c>
      <c r="B567" s="13" t="s">
        <v>2585</v>
      </c>
      <c r="C567" s="125" t="s">
        <v>1969</v>
      </c>
      <c r="D567" s="14" t="s">
        <v>3776</v>
      </c>
      <c r="E567" s="34">
        <v>7</v>
      </c>
      <c r="F567" s="100">
        <v>0</v>
      </c>
      <c r="G567" s="97">
        <f t="shared" si="17"/>
        <v>0</v>
      </c>
      <c r="H567" s="160" t="s">
        <v>620</v>
      </c>
    </row>
    <row r="568" spans="1:8" s="52" customFormat="1" ht="12">
      <c r="A568" s="66">
        <v>428</v>
      </c>
      <c r="B568" s="13" t="s">
        <v>2586</v>
      </c>
      <c r="C568" s="125" t="s">
        <v>1970</v>
      </c>
      <c r="D568" s="14" t="s">
        <v>3776</v>
      </c>
      <c r="E568" s="34">
        <v>15</v>
      </c>
      <c r="F568" s="100">
        <v>0</v>
      </c>
      <c r="G568" s="97">
        <f t="shared" si="17"/>
        <v>0</v>
      </c>
      <c r="H568" s="160" t="s">
        <v>620</v>
      </c>
    </row>
    <row r="569" spans="1:8" s="52" customFormat="1" ht="12">
      <c r="A569" s="66">
        <v>429</v>
      </c>
      <c r="B569" s="18" t="s">
        <v>2587</v>
      </c>
      <c r="C569" s="125" t="s">
        <v>1971</v>
      </c>
      <c r="D569" s="14" t="s">
        <v>3776</v>
      </c>
      <c r="E569" s="14">
        <v>43</v>
      </c>
      <c r="F569" s="126">
        <v>0</v>
      </c>
      <c r="G569" s="97">
        <f t="shared" si="17"/>
        <v>0</v>
      </c>
      <c r="H569" s="160" t="s">
        <v>620</v>
      </c>
    </row>
    <row r="570" spans="1:8" s="52" customFormat="1" ht="12">
      <c r="A570" s="66">
        <v>430</v>
      </c>
      <c r="B570" s="13" t="s">
        <v>2588</v>
      </c>
      <c r="C570" s="125" t="s">
        <v>1972</v>
      </c>
      <c r="D570" s="14" t="s">
        <v>3776</v>
      </c>
      <c r="E570" s="34">
        <v>30</v>
      </c>
      <c r="F570" s="100">
        <v>0</v>
      </c>
      <c r="G570" s="97">
        <f t="shared" si="17"/>
        <v>0</v>
      </c>
      <c r="H570" s="160" t="s">
        <v>620</v>
      </c>
    </row>
    <row r="571" spans="1:8" s="52" customFormat="1" ht="12">
      <c r="A571" s="66">
        <v>431</v>
      </c>
      <c r="B571" s="13" t="s">
        <v>2589</v>
      </c>
      <c r="C571" s="125" t="s">
        <v>1973</v>
      </c>
      <c r="D571" s="14" t="s">
        <v>3776</v>
      </c>
      <c r="E571" s="34">
        <v>269</v>
      </c>
      <c r="F571" s="100">
        <v>0</v>
      </c>
      <c r="G571" s="97">
        <f t="shared" si="17"/>
        <v>0</v>
      </c>
      <c r="H571" s="160" t="s">
        <v>620</v>
      </c>
    </row>
    <row r="572" spans="1:8" s="52" customFormat="1" ht="12">
      <c r="A572" s="66">
        <v>432</v>
      </c>
      <c r="B572" s="13" t="s">
        <v>2590</v>
      </c>
      <c r="C572" s="125" t="s">
        <v>1974</v>
      </c>
      <c r="D572" s="14" t="s">
        <v>3776</v>
      </c>
      <c r="E572" s="34">
        <v>17</v>
      </c>
      <c r="F572" s="100">
        <v>0</v>
      </c>
      <c r="G572" s="97">
        <f t="shared" si="17"/>
        <v>0</v>
      </c>
      <c r="H572" s="160" t="s">
        <v>620</v>
      </c>
    </row>
    <row r="573" spans="1:8" s="52" customFormat="1" ht="12">
      <c r="A573" s="59"/>
      <c r="B573" s="60"/>
      <c r="C573" s="176" t="s">
        <v>1975</v>
      </c>
      <c r="D573" s="176"/>
      <c r="E573" s="176"/>
      <c r="F573" s="176"/>
      <c r="G573" s="61">
        <f>SUM(G519:G572)</f>
        <v>0</v>
      </c>
      <c r="H573" s="160"/>
    </row>
    <row r="574" spans="1:8" s="52" customFormat="1" ht="12">
      <c r="A574" s="59"/>
      <c r="B574" s="60"/>
      <c r="C574" s="176" t="s">
        <v>1976</v>
      </c>
      <c r="D574" s="176"/>
      <c r="E574" s="176"/>
      <c r="F574" s="176"/>
      <c r="G574" s="61">
        <f>SUM(G573+G517)</f>
        <v>0</v>
      </c>
      <c r="H574" s="162"/>
    </row>
    <row r="575" spans="1:8" s="52" customFormat="1" ht="12">
      <c r="A575" s="59"/>
      <c r="B575" s="60"/>
      <c r="C575" s="64"/>
      <c r="D575" s="64"/>
      <c r="E575" s="64"/>
      <c r="F575" s="64"/>
      <c r="G575" s="64"/>
      <c r="H575" s="160"/>
    </row>
    <row r="576" spans="1:8" s="52" customFormat="1" ht="12">
      <c r="A576" s="59"/>
      <c r="B576" s="60"/>
      <c r="C576" s="64"/>
      <c r="D576" s="64"/>
      <c r="E576" s="64"/>
      <c r="F576" s="64"/>
      <c r="G576" s="64"/>
      <c r="H576" s="160"/>
    </row>
    <row r="577" spans="1:8" s="52" customFormat="1" ht="12">
      <c r="A577" s="48"/>
      <c r="B577" s="1" t="s">
        <v>2591</v>
      </c>
      <c r="C577" s="124" t="s">
        <v>1977</v>
      </c>
      <c r="D577" s="9"/>
      <c r="E577" s="10"/>
      <c r="F577" s="17"/>
      <c r="G577" s="16"/>
      <c r="H577" s="160"/>
    </row>
    <row r="578" spans="1:8" s="52" customFormat="1" ht="12">
      <c r="A578" s="66"/>
      <c r="B578" s="13" t="s">
        <v>2592</v>
      </c>
      <c r="C578" s="125" t="s">
        <v>1978</v>
      </c>
      <c r="D578" s="14"/>
      <c r="E578" s="34"/>
      <c r="F578" s="15"/>
      <c r="G578" s="16"/>
      <c r="H578" s="160"/>
    </row>
    <row r="579" spans="1:8" s="52" customFormat="1" ht="12">
      <c r="A579" s="66"/>
      <c r="B579" s="13" t="s">
        <v>2593</v>
      </c>
      <c r="C579" s="125" t="s">
        <v>1979</v>
      </c>
      <c r="D579" s="14"/>
      <c r="E579" s="34"/>
      <c r="F579" s="15"/>
      <c r="G579" s="16"/>
      <c r="H579" s="160"/>
    </row>
    <row r="580" spans="1:8" s="52" customFormat="1" ht="12">
      <c r="A580" s="66">
        <v>433</v>
      </c>
      <c r="B580" s="13" t="s">
        <v>2594</v>
      </c>
      <c r="C580" s="125" t="s">
        <v>1980</v>
      </c>
      <c r="D580" s="14" t="s">
        <v>4412</v>
      </c>
      <c r="E580" s="34">
        <v>426</v>
      </c>
      <c r="F580" s="100">
        <v>0</v>
      </c>
      <c r="G580" s="97">
        <f aca="true" t="shared" si="18" ref="G580:G587">SUM(E580*F580)</f>
        <v>0</v>
      </c>
      <c r="H580" s="160" t="s">
        <v>620</v>
      </c>
    </row>
    <row r="581" spans="1:8" s="52" customFormat="1" ht="24">
      <c r="A581" s="66">
        <v>434</v>
      </c>
      <c r="B581" s="13" t="s">
        <v>2595</v>
      </c>
      <c r="C581" s="125" t="s">
        <v>1981</v>
      </c>
      <c r="D581" s="14" t="s">
        <v>4412</v>
      </c>
      <c r="E581" s="34">
        <v>356</v>
      </c>
      <c r="F581" s="100">
        <v>0</v>
      </c>
      <c r="G581" s="97">
        <f t="shared" si="18"/>
        <v>0</v>
      </c>
      <c r="H581" s="160" t="s">
        <v>620</v>
      </c>
    </row>
    <row r="582" spans="1:8" s="52" customFormat="1" ht="12">
      <c r="A582" s="48">
        <v>435</v>
      </c>
      <c r="B582" s="13" t="s">
        <v>2596</v>
      </c>
      <c r="C582" s="125" t="s">
        <v>1982</v>
      </c>
      <c r="D582" s="14" t="s">
        <v>4412</v>
      </c>
      <c r="E582" s="34">
        <v>70</v>
      </c>
      <c r="F582" s="100">
        <v>0</v>
      </c>
      <c r="G582" s="97">
        <f t="shared" si="18"/>
        <v>0</v>
      </c>
      <c r="H582" s="160" t="s">
        <v>620</v>
      </c>
    </row>
    <row r="583" spans="1:8" s="52" customFormat="1" ht="12">
      <c r="A583" s="48">
        <v>436</v>
      </c>
      <c r="B583" s="13" t="s">
        <v>2597</v>
      </c>
      <c r="C583" s="125" t="s">
        <v>1983</v>
      </c>
      <c r="D583" s="14" t="s">
        <v>4412</v>
      </c>
      <c r="E583" s="34">
        <v>200</v>
      </c>
      <c r="F583" s="100">
        <v>0</v>
      </c>
      <c r="G583" s="97">
        <f t="shared" si="18"/>
        <v>0</v>
      </c>
      <c r="H583" s="160" t="s">
        <v>620</v>
      </c>
    </row>
    <row r="584" spans="1:8" s="52" customFormat="1" ht="24">
      <c r="A584" s="66">
        <v>437</v>
      </c>
      <c r="B584" s="13" t="s">
        <v>2598</v>
      </c>
      <c r="C584" s="125" t="s">
        <v>1984</v>
      </c>
      <c r="D584" s="14" t="s">
        <v>4412</v>
      </c>
      <c r="E584" s="34">
        <v>70</v>
      </c>
      <c r="F584" s="100">
        <v>0</v>
      </c>
      <c r="G584" s="97">
        <f t="shared" si="18"/>
        <v>0</v>
      </c>
      <c r="H584" s="160" t="s">
        <v>620</v>
      </c>
    </row>
    <row r="585" spans="1:8" s="52" customFormat="1" ht="24">
      <c r="A585" s="66">
        <v>438</v>
      </c>
      <c r="B585" s="13" t="s">
        <v>2599</v>
      </c>
      <c r="C585" s="125" t="s">
        <v>1985</v>
      </c>
      <c r="D585" s="14" t="s">
        <v>4412</v>
      </c>
      <c r="E585" s="34">
        <v>156</v>
      </c>
      <c r="F585" s="100">
        <v>0</v>
      </c>
      <c r="G585" s="97">
        <f t="shared" si="18"/>
        <v>0</v>
      </c>
      <c r="H585" s="160" t="s">
        <v>620</v>
      </c>
    </row>
    <row r="586" spans="1:8" s="52" customFormat="1" ht="12">
      <c r="A586" s="66">
        <v>439</v>
      </c>
      <c r="B586" s="13" t="s">
        <v>2600</v>
      </c>
      <c r="C586" s="125" t="s">
        <v>1986</v>
      </c>
      <c r="D586" s="14" t="s">
        <v>4413</v>
      </c>
      <c r="E586" s="34">
        <v>169.6</v>
      </c>
      <c r="F586" s="100">
        <v>0</v>
      </c>
      <c r="G586" s="97">
        <f t="shared" si="18"/>
        <v>0</v>
      </c>
      <c r="H586" s="160" t="s">
        <v>620</v>
      </c>
    </row>
    <row r="587" spans="1:8" s="52" customFormat="1" ht="12">
      <c r="A587" s="66">
        <v>440</v>
      </c>
      <c r="B587" s="13" t="s">
        <v>2601</v>
      </c>
      <c r="C587" s="125" t="s">
        <v>1987</v>
      </c>
      <c r="D587" s="14" t="s">
        <v>4413</v>
      </c>
      <c r="E587" s="34">
        <v>717.3</v>
      </c>
      <c r="F587" s="100">
        <v>0</v>
      </c>
      <c r="G587" s="97">
        <f t="shared" si="18"/>
        <v>0</v>
      </c>
      <c r="H587" s="160" t="s">
        <v>620</v>
      </c>
    </row>
    <row r="588" spans="1:8" s="52" customFormat="1" ht="12">
      <c r="A588" s="59"/>
      <c r="B588" s="60"/>
      <c r="C588" s="176" t="s">
        <v>1988</v>
      </c>
      <c r="D588" s="176"/>
      <c r="E588" s="176"/>
      <c r="F588" s="176"/>
      <c r="G588" s="61">
        <f>SUM(G577:G587)</f>
        <v>0</v>
      </c>
      <c r="H588" s="160"/>
    </row>
    <row r="589" spans="1:8" s="52" customFormat="1" ht="12">
      <c r="A589" s="59"/>
      <c r="B589" s="60"/>
      <c r="C589" s="64"/>
      <c r="D589" s="64"/>
      <c r="E589" s="64"/>
      <c r="F589" s="64"/>
      <c r="G589" s="64"/>
      <c r="H589" s="160"/>
    </row>
    <row r="590" spans="1:8" s="52" customFormat="1" ht="12">
      <c r="A590" s="48"/>
      <c r="B590" s="13" t="s">
        <v>2602</v>
      </c>
      <c r="C590" s="125" t="s">
        <v>1989</v>
      </c>
      <c r="D590" s="14"/>
      <c r="E590" s="34"/>
      <c r="F590" s="15"/>
      <c r="G590" s="16"/>
      <c r="H590" s="160"/>
    </row>
    <row r="591" spans="1:8" s="52" customFormat="1" ht="12">
      <c r="A591" s="66"/>
      <c r="B591" s="13" t="s">
        <v>2603</v>
      </c>
      <c r="C591" s="125" t="s">
        <v>1990</v>
      </c>
      <c r="D591" s="14"/>
      <c r="E591" s="34"/>
      <c r="F591" s="15"/>
      <c r="G591" s="16"/>
      <c r="H591" s="160"/>
    </row>
    <row r="592" spans="1:8" s="67" customFormat="1" ht="12" customHeight="1">
      <c r="A592" s="66">
        <v>441</v>
      </c>
      <c r="B592" s="18" t="s">
        <v>2604</v>
      </c>
      <c r="C592" s="125" t="s">
        <v>1991</v>
      </c>
      <c r="D592" s="14" t="s">
        <v>4412</v>
      </c>
      <c r="E592" s="14">
        <v>383.797</v>
      </c>
      <c r="F592" s="126">
        <v>0</v>
      </c>
      <c r="G592" s="97">
        <f>SUM(E592*F592)</f>
        <v>0</v>
      </c>
      <c r="H592" s="160" t="s">
        <v>620</v>
      </c>
    </row>
    <row r="593" spans="1:8" s="52" customFormat="1" ht="12">
      <c r="A593" s="66">
        <v>442</v>
      </c>
      <c r="B593" s="13" t="s">
        <v>2605</v>
      </c>
      <c r="C593" s="125" t="s">
        <v>1982</v>
      </c>
      <c r="D593" s="14" t="s">
        <v>4412</v>
      </c>
      <c r="E593" s="34">
        <v>357.049</v>
      </c>
      <c r="F593" s="100">
        <v>0</v>
      </c>
      <c r="G593" s="97">
        <f>SUM(E593*F593)</f>
        <v>0</v>
      </c>
      <c r="H593" s="160" t="s">
        <v>620</v>
      </c>
    </row>
    <row r="594" spans="1:8" s="52" customFormat="1" ht="12">
      <c r="A594" s="66">
        <v>443</v>
      </c>
      <c r="B594" s="13" t="s">
        <v>2606</v>
      </c>
      <c r="C594" s="125" t="s">
        <v>1992</v>
      </c>
      <c r="D594" s="14" t="s">
        <v>4412</v>
      </c>
      <c r="E594" s="34">
        <v>1033.149</v>
      </c>
      <c r="F594" s="100">
        <v>0</v>
      </c>
      <c r="G594" s="97">
        <f>SUM(E594*F594)</f>
        <v>0</v>
      </c>
      <c r="H594" s="160" t="s">
        <v>620</v>
      </c>
    </row>
    <row r="595" spans="1:8" s="52" customFormat="1" ht="24">
      <c r="A595" s="66">
        <v>444</v>
      </c>
      <c r="B595" s="13" t="s">
        <v>2607</v>
      </c>
      <c r="C595" s="125" t="s">
        <v>1993</v>
      </c>
      <c r="D595" s="14" t="s">
        <v>4412</v>
      </c>
      <c r="E595" s="34">
        <v>353.645</v>
      </c>
      <c r="F595" s="100">
        <v>0</v>
      </c>
      <c r="G595" s="97">
        <f>SUM(E595*F595)</f>
        <v>0</v>
      </c>
      <c r="H595" s="160" t="s">
        <v>620</v>
      </c>
    </row>
    <row r="596" spans="1:8" s="52" customFormat="1" ht="12">
      <c r="A596" s="66">
        <v>445</v>
      </c>
      <c r="B596" s="13" t="s">
        <v>2608</v>
      </c>
      <c r="C596" s="125" t="s">
        <v>1987</v>
      </c>
      <c r="D596" s="14" t="s">
        <v>4413</v>
      </c>
      <c r="E596" s="34">
        <v>1076.33</v>
      </c>
      <c r="F596" s="100">
        <v>0</v>
      </c>
      <c r="G596" s="97">
        <f>SUM(E596*F596)</f>
        <v>0</v>
      </c>
      <c r="H596" s="160" t="s">
        <v>620</v>
      </c>
    </row>
    <row r="597" spans="1:8" s="52" customFormat="1" ht="12">
      <c r="A597" s="59"/>
      <c r="B597" s="60"/>
      <c r="C597" s="176" t="s">
        <v>1994</v>
      </c>
      <c r="D597" s="176"/>
      <c r="E597" s="176"/>
      <c r="F597" s="176"/>
      <c r="G597" s="61">
        <f>SUM(G590:G596)</f>
        <v>0</v>
      </c>
      <c r="H597" s="160"/>
    </row>
    <row r="598" spans="1:8" s="52" customFormat="1" ht="12">
      <c r="A598" s="59"/>
      <c r="B598" s="60"/>
      <c r="C598" s="64"/>
      <c r="D598" s="64"/>
      <c r="E598" s="64"/>
      <c r="F598" s="64"/>
      <c r="G598" s="64"/>
      <c r="H598" s="160"/>
    </row>
    <row r="599" spans="1:8" s="52" customFormat="1" ht="10.5" customHeight="1">
      <c r="A599" s="48"/>
      <c r="B599" s="13" t="s">
        <v>2609</v>
      </c>
      <c r="C599" s="125" t="s">
        <v>1995</v>
      </c>
      <c r="D599" s="14"/>
      <c r="E599" s="34"/>
      <c r="F599" s="15"/>
      <c r="G599" s="16"/>
      <c r="H599" s="160"/>
    </row>
    <row r="600" spans="1:8" s="52" customFormat="1" ht="12">
      <c r="A600" s="66"/>
      <c r="B600" s="13" t="s">
        <v>2610</v>
      </c>
      <c r="C600" s="125" t="s">
        <v>1996</v>
      </c>
      <c r="D600" s="14"/>
      <c r="E600" s="34"/>
      <c r="F600" s="15"/>
      <c r="G600" s="16"/>
      <c r="H600" s="160"/>
    </row>
    <row r="601" spans="1:8" s="52" customFormat="1" ht="12">
      <c r="A601" s="66">
        <v>446</v>
      </c>
      <c r="B601" s="13" t="s">
        <v>2611</v>
      </c>
      <c r="C601" s="125" t="s">
        <v>1997</v>
      </c>
      <c r="D601" s="14" t="s">
        <v>4413</v>
      </c>
      <c r="E601" s="34">
        <v>332.09</v>
      </c>
      <c r="F601" s="100">
        <v>0</v>
      </c>
      <c r="G601" s="97">
        <f>SUM(E601*F601)</f>
        <v>0</v>
      </c>
      <c r="H601" s="160" t="s">
        <v>620</v>
      </c>
    </row>
    <row r="602" spans="1:8" s="52" customFormat="1" ht="12">
      <c r="A602" s="59"/>
      <c r="B602" s="60"/>
      <c r="C602" s="176" t="s">
        <v>1998</v>
      </c>
      <c r="D602" s="176"/>
      <c r="E602" s="176"/>
      <c r="F602" s="176"/>
      <c r="G602" s="61">
        <f>SUM(G599:G601)</f>
        <v>0</v>
      </c>
      <c r="H602" s="160"/>
    </row>
    <row r="603" spans="1:8" s="52" customFormat="1" ht="12">
      <c r="A603" s="59"/>
      <c r="B603" s="60"/>
      <c r="C603" s="176" t="s">
        <v>1999</v>
      </c>
      <c r="D603" s="176"/>
      <c r="E603" s="176"/>
      <c r="F603" s="176"/>
      <c r="G603" s="78">
        <f>SUM(G602+G597+G588)</f>
        <v>0</v>
      </c>
      <c r="H603" s="164"/>
    </row>
    <row r="604" spans="1:8" s="52" customFormat="1" ht="12">
      <c r="A604" s="59"/>
      <c r="B604" s="60"/>
      <c r="C604" s="64"/>
      <c r="D604" s="64"/>
      <c r="E604" s="64"/>
      <c r="F604" s="64"/>
      <c r="G604" s="64"/>
      <c r="H604" s="160"/>
    </row>
    <row r="605" spans="1:8" s="52" customFormat="1" ht="12">
      <c r="A605" s="59"/>
      <c r="B605" s="60"/>
      <c r="C605" s="64"/>
      <c r="D605" s="64"/>
      <c r="E605" s="64"/>
      <c r="F605" s="64"/>
      <c r="G605" s="64"/>
      <c r="H605" s="160"/>
    </row>
    <row r="606" spans="1:8" s="52" customFormat="1" ht="12">
      <c r="A606" s="48"/>
      <c r="B606" s="1" t="s">
        <v>2612</v>
      </c>
      <c r="C606" s="124" t="s">
        <v>2000</v>
      </c>
      <c r="D606" s="9"/>
      <c r="E606" s="10"/>
      <c r="F606" s="17"/>
      <c r="G606" s="16"/>
      <c r="H606" s="160"/>
    </row>
    <row r="607" spans="1:8" s="52" customFormat="1" ht="12">
      <c r="A607" s="66"/>
      <c r="B607" s="13" t="s">
        <v>2613</v>
      </c>
      <c r="C607" s="125" t="s">
        <v>2001</v>
      </c>
      <c r="D607" s="14"/>
      <c r="E607" s="34"/>
      <c r="F607" s="15"/>
      <c r="G607" s="16"/>
      <c r="H607" s="160"/>
    </row>
    <row r="608" spans="1:8" s="52" customFormat="1" ht="12">
      <c r="A608" s="66"/>
      <c r="B608" s="13" t="s">
        <v>2614</v>
      </c>
      <c r="C608" s="125" t="s">
        <v>2002</v>
      </c>
      <c r="D608" s="14"/>
      <c r="E608" s="34"/>
      <c r="F608" s="15"/>
      <c r="G608" s="16"/>
      <c r="H608" s="160"/>
    </row>
    <row r="609" spans="1:8" s="52" customFormat="1" ht="12">
      <c r="A609" s="66">
        <v>447</v>
      </c>
      <c r="B609" s="13" t="s">
        <v>2615</v>
      </c>
      <c r="C609" s="125" t="s">
        <v>1980</v>
      </c>
      <c r="D609" s="14" t="s">
        <v>4412</v>
      </c>
      <c r="E609" s="34">
        <v>9388.799</v>
      </c>
      <c r="F609" s="100">
        <v>0</v>
      </c>
      <c r="G609" s="97">
        <f aca="true" t="shared" si="19" ref="G609:G622">SUM(E609*F609)</f>
        <v>0</v>
      </c>
      <c r="H609" s="163" t="s">
        <v>624</v>
      </c>
    </row>
    <row r="610" spans="1:8" s="52" customFormat="1" ht="12">
      <c r="A610" s="66">
        <v>448</v>
      </c>
      <c r="B610" s="13" t="s">
        <v>2616</v>
      </c>
      <c r="C610" s="125" t="s">
        <v>2003</v>
      </c>
      <c r="D610" s="14" t="s">
        <v>4412</v>
      </c>
      <c r="E610" s="34">
        <v>3798.786</v>
      </c>
      <c r="F610" s="100">
        <v>0</v>
      </c>
      <c r="G610" s="97">
        <f t="shared" si="19"/>
        <v>0</v>
      </c>
      <c r="H610" s="163" t="s">
        <v>624</v>
      </c>
    </row>
    <row r="611" spans="1:8" s="52" customFormat="1" ht="12">
      <c r="A611" s="66">
        <v>449</v>
      </c>
      <c r="B611" s="13" t="s">
        <v>2617</v>
      </c>
      <c r="C611" s="125" t="s">
        <v>2004</v>
      </c>
      <c r="D611" s="14" t="s">
        <v>4412</v>
      </c>
      <c r="E611" s="34">
        <v>61.7</v>
      </c>
      <c r="F611" s="100">
        <v>0</v>
      </c>
      <c r="G611" s="97">
        <f t="shared" si="19"/>
        <v>0</v>
      </c>
      <c r="H611" s="163" t="s">
        <v>624</v>
      </c>
    </row>
    <row r="612" spans="1:8" s="52" customFormat="1" ht="24">
      <c r="A612" s="66"/>
      <c r="B612" s="13" t="s">
        <v>2618</v>
      </c>
      <c r="C612" s="125" t="s">
        <v>2005</v>
      </c>
      <c r="D612" s="14"/>
      <c r="E612" s="34"/>
      <c r="F612" s="15"/>
      <c r="G612" s="97"/>
      <c r="H612" s="160"/>
    </row>
    <row r="613" spans="1:8" s="52" customFormat="1" ht="12">
      <c r="A613" s="66">
        <v>450</v>
      </c>
      <c r="B613" s="13" t="s">
        <v>2619</v>
      </c>
      <c r="C613" s="125" t="s">
        <v>2006</v>
      </c>
      <c r="D613" s="14" t="s">
        <v>4412</v>
      </c>
      <c r="E613" s="34">
        <v>4299.474</v>
      </c>
      <c r="F613" s="100">
        <v>0</v>
      </c>
      <c r="G613" s="97">
        <f t="shared" si="19"/>
        <v>0</v>
      </c>
      <c r="H613" s="163" t="s">
        <v>624</v>
      </c>
    </row>
    <row r="614" spans="1:8" s="52" customFormat="1" ht="12">
      <c r="A614" s="66">
        <v>451</v>
      </c>
      <c r="B614" s="13" t="s">
        <v>2620</v>
      </c>
      <c r="C614" s="125" t="s">
        <v>2007</v>
      </c>
      <c r="D614" s="14" t="s">
        <v>4412</v>
      </c>
      <c r="E614" s="34">
        <v>49.23</v>
      </c>
      <c r="F614" s="100">
        <v>0</v>
      </c>
      <c r="G614" s="97">
        <f t="shared" si="19"/>
        <v>0</v>
      </c>
      <c r="H614" s="163" t="s">
        <v>624</v>
      </c>
    </row>
    <row r="615" spans="1:8" s="52" customFormat="1" ht="12">
      <c r="A615" s="66">
        <v>452</v>
      </c>
      <c r="B615" s="13" t="s">
        <v>2621</v>
      </c>
      <c r="C615" s="125" t="s">
        <v>2008</v>
      </c>
      <c r="D615" s="14" t="s">
        <v>4412</v>
      </c>
      <c r="E615" s="34">
        <v>2851.19</v>
      </c>
      <c r="F615" s="100">
        <v>0</v>
      </c>
      <c r="G615" s="97">
        <f t="shared" si="19"/>
        <v>0</v>
      </c>
      <c r="H615" s="163" t="s">
        <v>624</v>
      </c>
    </row>
    <row r="616" spans="1:8" s="52" customFormat="1" ht="12">
      <c r="A616" s="66">
        <v>453</v>
      </c>
      <c r="B616" s="13" t="s">
        <v>2622</v>
      </c>
      <c r="C616" s="125" t="s">
        <v>2009</v>
      </c>
      <c r="D616" s="14" t="s">
        <v>4412</v>
      </c>
      <c r="E616" s="34">
        <v>474.725</v>
      </c>
      <c r="F616" s="100">
        <v>0</v>
      </c>
      <c r="G616" s="97">
        <f t="shared" si="19"/>
        <v>0</v>
      </c>
      <c r="H616" s="163" t="s">
        <v>624</v>
      </c>
    </row>
    <row r="617" spans="1:8" s="52" customFormat="1" ht="12">
      <c r="A617" s="66">
        <v>454</v>
      </c>
      <c r="B617" s="13" t="s">
        <v>2623</v>
      </c>
      <c r="C617" s="125" t="s">
        <v>2010</v>
      </c>
      <c r="D617" s="14" t="s">
        <v>4412</v>
      </c>
      <c r="E617" s="34">
        <v>1102.515</v>
      </c>
      <c r="F617" s="100">
        <v>0</v>
      </c>
      <c r="G617" s="97">
        <f t="shared" si="19"/>
        <v>0</v>
      </c>
      <c r="H617" s="163" t="s">
        <v>624</v>
      </c>
    </row>
    <row r="618" spans="1:8" s="52" customFormat="1" ht="24">
      <c r="A618" s="66">
        <v>455</v>
      </c>
      <c r="B618" s="18" t="s">
        <v>2624</v>
      </c>
      <c r="C618" s="125" t="s">
        <v>2011</v>
      </c>
      <c r="D618" s="14" t="s">
        <v>4412</v>
      </c>
      <c r="E618" s="14">
        <v>1558.139</v>
      </c>
      <c r="F618" s="126">
        <v>0</v>
      </c>
      <c r="G618" s="97">
        <f t="shared" si="19"/>
        <v>0</v>
      </c>
      <c r="H618" s="163" t="s">
        <v>624</v>
      </c>
    </row>
    <row r="619" spans="1:8" s="52" customFormat="1" ht="24">
      <c r="A619" s="66">
        <v>456</v>
      </c>
      <c r="B619" s="13" t="s">
        <v>2625</v>
      </c>
      <c r="C619" s="125" t="s">
        <v>2012</v>
      </c>
      <c r="D619" s="14" t="s">
        <v>4412</v>
      </c>
      <c r="E619" s="34">
        <v>6310.1</v>
      </c>
      <c r="F619" s="100">
        <v>0</v>
      </c>
      <c r="G619" s="97">
        <f t="shared" si="19"/>
        <v>0</v>
      </c>
      <c r="H619" s="163" t="s">
        <v>624</v>
      </c>
    </row>
    <row r="620" spans="1:8" s="52" customFormat="1" ht="24">
      <c r="A620" s="66">
        <v>457</v>
      </c>
      <c r="B620" s="18" t="s">
        <v>2626</v>
      </c>
      <c r="C620" s="125" t="s">
        <v>2013</v>
      </c>
      <c r="D620" s="14" t="s">
        <v>4412</v>
      </c>
      <c r="E620" s="14">
        <v>247.198</v>
      </c>
      <c r="F620" s="126">
        <v>0</v>
      </c>
      <c r="G620" s="97">
        <f t="shared" si="19"/>
        <v>0</v>
      </c>
      <c r="H620" s="163" t="s">
        <v>624</v>
      </c>
    </row>
    <row r="621" spans="1:8" s="52" customFormat="1" ht="24">
      <c r="A621" s="66">
        <v>458</v>
      </c>
      <c r="B621" s="18" t="s">
        <v>2627</v>
      </c>
      <c r="C621" s="125" t="s">
        <v>2014</v>
      </c>
      <c r="D621" s="14" t="s">
        <v>4412</v>
      </c>
      <c r="E621" s="14">
        <v>154.8</v>
      </c>
      <c r="F621" s="126">
        <v>0</v>
      </c>
      <c r="G621" s="97">
        <f t="shared" si="19"/>
        <v>0</v>
      </c>
      <c r="H621" s="163" t="s">
        <v>624</v>
      </c>
    </row>
    <row r="622" spans="1:8" s="52" customFormat="1" ht="12">
      <c r="A622" s="66">
        <v>459</v>
      </c>
      <c r="B622" s="13" t="s">
        <v>2628</v>
      </c>
      <c r="C622" s="125" t="s">
        <v>2015</v>
      </c>
      <c r="D622" s="14" t="s">
        <v>4413</v>
      </c>
      <c r="E622" s="34">
        <v>6162.75</v>
      </c>
      <c r="F622" s="100">
        <v>0</v>
      </c>
      <c r="G622" s="97">
        <f t="shared" si="19"/>
        <v>0</v>
      </c>
      <c r="H622" s="163" t="s">
        <v>624</v>
      </c>
    </row>
    <row r="623" spans="1:8" s="52" customFormat="1" ht="12">
      <c r="A623" s="59"/>
      <c r="B623" s="60"/>
      <c r="C623" s="176" t="s">
        <v>2016</v>
      </c>
      <c r="D623" s="176"/>
      <c r="E623" s="176"/>
      <c r="F623" s="176"/>
      <c r="G623" s="61">
        <f>SUM(G606:G622)</f>
        <v>0</v>
      </c>
      <c r="H623" s="160"/>
    </row>
    <row r="624" spans="1:8" s="52" customFormat="1" ht="12">
      <c r="A624" s="59"/>
      <c r="B624" s="60"/>
      <c r="C624" s="64"/>
      <c r="D624" s="64"/>
      <c r="E624" s="64"/>
      <c r="F624" s="64"/>
      <c r="G624" s="64"/>
      <c r="H624" s="160"/>
    </row>
    <row r="625" spans="1:8" s="52" customFormat="1" ht="12">
      <c r="A625" s="48"/>
      <c r="B625" s="13" t="s">
        <v>2629</v>
      </c>
      <c r="C625" s="125" t="s">
        <v>2017</v>
      </c>
      <c r="D625" s="14"/>
      <c r="E625" s="34"/>
      <c r="F625" s="15"/>
      <c r="G625" s="16"/>
      <c r="H625" s="160"/>
    </row>
    <row r="626" spans="1:8" s="52" customFormat="1" ht="12">
      <c r="A626" s="66"/>
      <c r="B626" s="13" t="s">
        <v>2630</v>
      </c>
      <c r="C626" s="125" t="s">
        <v>2018</v>
      </c>
      <c r="D626" s="14"/>
      <c r="E626" s="34"/>
      <c r="F626" s="15"/>
      <c r="G626" s="16"/>
      <c r="H626" s="160"/>
    </row>
    <row r="627" spans="1:8" s="52" customFormat="1" ht="24">
      <c r="A627" s="66">
        <v>460</v>
      </c>
      <c r="B627" s="18" t="s">
        <v>2631</v>
      </c>
      <c r="C627" s="125" t="s">
        <v>2019</v>
      </c>
      <c r="D627" s="14" t="s">
        <v>4412</v>
      </c>
      <c r="E627" s="14">
        <v>1432.3</v>
      </c>
      <c r="F627" s="126">
        <v>0</v>
      </c>
      <c r="G627" s="97">
        <f aca="true" t="shared" si="20" ref="G627:G642">SUM(E627*F627)</f>
        <v>0</v>
      </c>
      <c r="H627" s="163" t="s">
        <v>624</v>
      </c>
    </row>
    <row r="628" spans="1:8" s="52" customFormat="1" ht="24">
      <c r="A628" s="66">
        <v>461</v>
      </c>
      <c r="B628" s="13" t="s">
        <v>2632</v>
      </c>
      <c r="C628" s="125" t="s">
        <v>2020</v>
      </c>
      <c r="D628" s="14" t="s">
        <v>4412</v>
      </c>
      <c r="E628" s="34">
        <v>1432.3</v>
      </c>
      <c r="F628" s="100">
        <v>0</v>
      </c>
      <c r="G628" s="97">
        <f t="shared" si="20"/>
        <v>0</v>
      </c>
      <c r="H628" s="163" t="s">
        <v>624</v>
      </c>
    </row>
    <row r="629" spans="1:8" s="52" customFormat="1" ht="12">
      <c r="A629" s="66">
        <v>462</v>
      </c>
      <c r="B629" s="13" t="s">
        <v>2633</v>
      </c>
      <c r="C629" s="125" t="s">
        <v>2021</v>
      </c>
      <c r="D629" s="14" t="s">
        <v>4412</v>
      </c>
      <c r="E629" s="34">
        <v>71.6</v>
      </c>
      <c r="F629" s="100">
        <v>0</v>
      </c>
      <c r="G629" s="97">
        <f t="shared" si="20"/>
        <v>0</v>
      </c>
      <c r="H629" s="163" t="s">
        <v>624</v>
      </c>
    </row>
    <row r="630" spans="1:8" s="52" customFormat="1" ht="12">
      <c r="A630" s="66">
        <v>463</v>
      </c>
      <c r="B630" s="13" t="s">
        <v>2634</v>
      </c>
      <c r="C630" s="125" t="s">
        <v>2022</v>
      </c>
      <c r="D630" s="14" t="s">
        <v>4412</v>
      </c>
      <c r="E630" s="34">
        <v>1503.9</v>
      </c>
      <c r="F630" s="100">
        <v>0</v>
      </c>
      <c r="G630" s="97">
        <f t="shared" si="20"/>
        <v>0</v>
      </c>
      <c r="H630" s="163" t="s">
        <v>624</v>
      </c>
    </row>
    <row r="631" spans="1:8" s="52" customFormat="1" ht="12">
      <c r="A631" s="66">
        <v>464</v>
      </c>
      <c r="B631" s="13" t="s">
        <v>2635</v>
      </c>
      <c r="C631" s="125" t="s">
        <v>2023</v>
      </c>
      <c r="D631" s="14" t="s">
        <v>4412</v>
      </c>
      <c r="E631" s="34">
        <v>1503.9</v>
      </c>
      <c r="F631" s="100">
        <v>0</v>
      </c>
      <c r="G631" s="97">
        <f t="shared" si="20"/>
        <v>0</v>
      </c>
      <c r="H631" s="163" t="s">
        <v>624</v>
      </c>
    </row>
    <row r="632" spans="1:8" s="52" customFormat="1" ht="24">
      <c r="A632" s="66">
        <v>465</v>
      </c>
      <c r="B632" s="13" t="s">
        <v>2636</v>
      </c>
      <c r="C632" s="125" t="s">
        <v>2024</v>
      </c>
      <c r="D632" s="14" t="s">
        <v>4412</v>
      </c>
      <c r="E632" s="34">
        <v>1503.9</v>
      </c>
      <c r="F632" s="100">
        <v>0</v>
      </c>
      <c r="G632" s="97">
        <f t="shared" si="20"/>
        <v>0</v>
      </c>
      <c r="H632" s="163" t="s">
        <v>624</v>
      </c>
    </row>
    <row r="633" spans="1:8" s="52" customFormat="1" ht="12">
      <c r="A633" s="66">
        <v>466</v>
      </c>
      <c r="B633" s="13" t="s">
        <v>2637</v>
      </c>
      <c r="C633" s="125" t="s">
        <v>2025</v>
      </c>
      <c r="D633" s="14" t="s">
        <v>4412</v>
      </c>
      <c r="E633" s="34">
        <v>1503.9</v>
      </c>
      <c r="F633" s="100">
        <v>0</v>
      </c>
      <c r="G633" s="97">
        <f t="shared" si="20"/>
        <v>0</v>
      </c>
      <c r="H633" s="163" t="s">
        <v>624</v>
      </c>
    </row>
    <row r="634" spans="1:8" s="52" customFormat="1" ht="12">
      <c r="A634" s="66"/>
      <c r="B634" s="13" t="s">
        <v>2638</v>
      </c>
      <c r="C634" s="125" t="s">
        <v>2026</v>
      </c>
      <c r="D634" s="14"/>
      <c r="E634" s="34"/>
      <c r="F634" s="15"/>
      <c r="G634" s="97"/>
      <c r="H634" s="160"/>
    </row>
    <row r="635" spans="1:8" s="52" customFormat="1" ht="12">
      <c r="A635" s="66">
        <v>467</v>
      </c>
      <c r="B635" s="13" t="s">
        <v>2639</v>
      </c>
      <c r="C635" s="125" t="s">
        <v>2027</v>
      </c>
      <c r="D635" s="14" t="s">
        <v>4412</v>
      </c>
      <c r="E635" s="34">
        <v>3982.4</v>
      </c>
      <c r="F635" s="15">
        <v>0</v>
      </c>
      <c r="G635" s="97">
        <f t="shared" si="20"/>
        <v>0</v>
      </c>
      <c r="H635" s="163" t="s">
        <v>624</v>
      </c>
    </row>
    <row r="636" spans="1:8" s="52" customFormat="1" ht="12">
      <c r="A636" s="66">
        <v>468</v>
      </c>
      <c r="B636" s="13" t="s">
        <v>2640</v>
      </c>
      <c r="C636" s="125" t="s">
        <v>2028</v>
      </c>
      <c r="D636" s="14" t="s">
        <v>4412</v>
      </c>
      <c r="E636" s="34">
        <v>2060.5</v>
      </c>
      <c r="F636" s="15">
        <v>0</v>
      </c>
      <c r="G636" s="97">
        <f t="shared" si="20"/>
        <v>0</v>
      </c>
      <c r="H636" s="163" t="s">
        <v>624</v>
      </c>
    </row>
    <row r="637" spans="1:8" s="52" customFormat="1" ht="12">
      <c r="A637" s="66">
        <v>469</v>
      </c>
      <c r="B637" s="13" t="s">
        <v>2641</v>
      </c>
      <c r="C637" s="125" t="s">
        <v>2029</v>
      </c>
      <c r="D637" s="14" t="s">
        <v>4412</v>
      </c>
      <c r="E637" s="34">
        <v>908</v>
      </c>
      <c r="F637" s="15">
        <v>0</v>
      </c>
      <c r="G637" s="97">
        <f t="shared" si="20"/>
        <v>0</v>
      </c>
      <c r="H637" s="163" t="s">
        <v>624</v>
      </c>
    </row>
    <row r="638" spans="1:8" s="52" customFormat="1" ht="12">
      <c r="A638" s="66">
        <v>470</v>
      </c>
      <c r="B638" s="13" t="s">
        <v>2642</v>
      </c>
      <c r="C638" s="125" t="s">
        <v>2030</v>
      </c>
      <c r="D638" s="14" t="s">
        <v>4412</v>
      </c>
      <c r="E638" s="34">
        <v>1013.9</v>
      </c>
      <c r="F638" s="15">
        <v>0</v>
      </c>
      <c r="G638" s="97">
        <f t="shared" si="20"/>
        <v>0</v>
      </c>
      <c r="H638" s="163" t="s">
        <v>624</v>
      </c>
    </row>
    <row r="639" spans="1:8" s="52" customFormat="1" ht="12">
      <c r="A639" s="66">
        <v>471</v>
      </c>
      <c r="B639" s="13" t="s">
        <v>2643</v>
      </c>
      <c r="C639" s="125" t="s">
        <v>2031</v>
      </c>
      <c r="D639" s="14" t="s">
        <v>4413</v>
      </c>
      <c r="E639" s="34">
        <v>1334.64</v>
      </c>
      <c r="F639" s="15">
        <v>0</v>
      </c>
      <c r="G639" s="97">
        <f t="shared" si="20"/>
        <v>0</v>
      </c>
      <c r="H639" s="163" t="s">
        <v>624</v>
      </c>
    </row>
    <row r="640" spans="1:8" s="52" customFormat="1" ht="12">
      <c r="A640" s="66">
        <v>472</v>
      </c>
      <c r="B640" s="13" t="s">
        <v>2644</v>
      </c>
      <c r="C640" s="125" t="s">
        <v>2032</v>
      </c>
      <c r="D640" s="14" t="s">
        <v>4413</v>
      </c>
      <c r="E640" s="34">
        <v>778.72</v>
      </c>
      <c r="F640" s="15">
        <v>0</v>
      </c>
      <c r="G640" s="97">
        <f t="shared" si="20"/>
        <v>0</v>
      </c>
      <c r="H640" s="163" t="s">
        <v>624</v>
      </c>
    </row>
    <row r="641" spans="1:8" s="52" customFormat="1" ht="12">
      <c r="A641" s="66">
        <v>473</v>
      </c>
      <c r="B641" s="13" t="s">
        <v>2645</v>
      </c>
      <c r="C641" s="125" t="s">
        <v>2033</v>
      </c>
      <c r="D641" s="14" t="s">
        <v>4413</v>
      </c>
      <c r="E641" s="34">
        <v>277.26</v>
      </c>
      <c r="F641" s="15">
        <v>0</v>
      </c>
      <c r="G641" s="97">
        <f t="shared" si="20"/>
        <v>0</v>
      </c>
      <c r="H641" s="163" t="s">
        <v>624</v>
      </c>
    </row>
    <row r="642" spans="1:8" s="52" customFormat="1" ht="24">
      <c r="A642" s="66">
        <v>474</v>
      </c>
      <c r="B642" s="13" t="s">
        <v>2646</v>
      </c>
      <c r="C642" s="125" t="s">
        <v>2034</v>
      </c>
      <c r="D642" s="14" t="s">
        <v>4412</v>
      </c>
      <c r="E642" s="34">
        <v>3982.4</v>
      </c>
      <c r="F642" s="15">
        <v>0</v>
      </c>
      <c r="G642" s="97">
        <f t="shared" si="20"/>
        <v>0</v>
      </c>
      <c r="H642" s="163" t="s">
        <v>624</v>
      </c>
    </row>
    <row r="643" spans="1:8" s="52" customFormat="1" ht="12">
      <c r="A643" s="59"/>
      <c r="B643" s="60"/>
      <c r="C643" s="176" t="s">
        <v>2035</v>
      </c>
      <c r="D643" s="176"/>
      <c r="E643" s="176"/>
      <c r="F643" s="176"/>
      <c r="G643" s="61">
        <f>SUM(G625:G642)</f>
        <v>0</v>
      </c>
      <c r="H643" s="160"/>
    </row>
    <row r="644" spans="1:8" s="52" customFormat="1" ht="12">
      <c r="A644" s="59"/>
      <c r="B644" s="60"/>
      <c r="C644" s="64"/>
      <c r="D644" s="64"/>
      <c r="E644" s="64"/>
      <c r="F644" s="64"/>
      <c r="G644" s="64"/>
      <c r="H644" s="160"/>
    </row>
    <row r="645" spans="1:8" s="52" customFormat="1" ht="12">
      <c r="A645" s="48"/>
      <c r="B645" s="13" t="s">
        <v>2647</v>
      </c>
      <c r="C645" s="125" t="s">
        <v>2036</v>
      </c>
      <c r="D645" s="14"/>
      <c r="E645" s="34"/>
      <c r="F645" s="15"/>
      <c r="G645" s="16"/>
      <c r="H645" s="160"/>
    </row>
    <row r="646" spans="1:8" s="52" customFormat="1" ht="12">
      <c r="A646" s="66"/>
      <c r="B646" s="13" t="s">
        <v>2648</v>
      </c>
      <c r="C646" s="125" t="s">
        <v>2037</v>
      </c>
      <c r="D646" s="14"/>
      <c r="E646" s="34"/>
      <c r="F646" s="15"/>
      <c r="G646" s="16"/>
      <c r="H646" s="160"/>
    </row>
    <row r="647" spans="1:8" s="52" customFormat="1" ht="12">
      <c r="A647" s="66">
        <v>475</v>
      </c>
      <c r="B647" s="13" t="s">
        <v>2649</v>
      </c>
      <c r="C647" s="125" t="s">
        <v>2038</v>
      </c>
      <c r="D647" s="14" t="s">
        <v>4412</v>
      </c>
      <c r="E647" s="34">
        <v>191.7</v>
      </c>
      <c r="F647" s="100"/>
      <c r="G647" s="97">
        <f>SUM(E647*F647)</f>
        <v>0</v>
      </c>
      <c r="H647" s="163" t="s">
        <v>624</v>
      </c>
    </row>
    <row r="648" spans="1:8" s="52" customFormat="1" ht="12">
      <c r="A648" s="66">
        <v>476</v>
      </c>
      <c r="B648" s="13" t="s">
        <v>2650</v>
      </c>
      <c r="C648" s="125" t="s">
        <v>2039</v>
      </c>
      <c r="D648" s="14" t="s">
        <v>4412</v>
      </c>
      <c r="E648" s="34">
        <v>191.7</v>
      </c>
      <c r="F648" s="100"/>
      <c r="G648" s="97">
        <f>SUM(E648*F648)</f>
        <v>0</v>
      </c>
      <c r="H648" s="163" t="s">
        <v>624</v>
      </c>
    </row>
    <row r="649" spans="1:8" s="52" customFormat="1" ht="12">
      <c r="A649" s="59"/>
      <c r="B649" s="60"/>
      <c r="C649" s="176" t="s">
        <v>2040</v>
      </c>
      <c r="D649" s="176"/>
      <c r="E649" s="176"/>
      <c r="F649" s="176"/>
      <c r="G649" s="61">
        <f>SUM(G645:G648)</f>
        <v>0</v>
      </c>
      <c r="H649" s="160"/>
    </row>
    <row r="650" spans="1:8" s="52" customFormat="1" ht="12">
      <c r="A650" s="59"/>
      <c r="B650" s="60"/>
      <c r="C650" s="64"/>
      <c r="D650" s="64"/>
      <c r="E650" s="64"/>
      <c r="F650" s="64"/>
      <c r="G650" s="64"/>
      <c r="H650" s="160"/>
    </row>
    <row r="651" spans="1:8" s="52" customFormat="1" ht="12">
      <c r="A651" s="48"/>
      <c r="B651" s="13" t="s">
        <v>2651</v>
      </c>
      <c r="C651" s="125" t="s">
        <v>2041</v>
      </c>
      <c r="D651" s="14"/>
      <c r="E651" s="34"/>
      <c r="F651" s="15"/>
      <c r="G651" s="16"/>
      <c r="H651" s="160"/>
    </row>
    <row r="652" spans="1:8" s="52" customFormat="1" ht="12">
      <c r="A652" s="66"/>
      <c r="B652" s="13" t="s">
        <v>2652</v>
      </c>
      <c r="C652" s="125" t="s">
        <v>2042</v>
      </c>
      <c r="D652" s="14"/>
      <c r="E652" s="34"/>
      <c r="F652" s="15"/>
      <c r="G652" s="16"/>
      <c r="H652" s="160"/>
    </row>
    <row r="653" spans="1:8" s="52" customFormat="1" ht="12">
      <c r="A653" s="66">
        <v>477</v>
      </c>
      <c r="B653" s="13" t="s">
        <v>2653</v>
      </c>
      <c r="C653" s="125" t="s">
        <v>2043</v>
      </c>
      <c r="D653" s="14" t="s">
        <v>4412</v>
      </c>
      <c r="E653" s="34">
        <v>71.6</v>
      </c>
      <c r="F653" s="100"/>
      <c r="G653" s="97">
        <f>SUM(E653*F653)</f>
        <v>0</v>
      </c>
      <c r="H653" s="163" t="s">
        <v>624</v>
      </c>
    </row>
    <row r="654" spans="1:8" s="52" customFormat="1" ht="12">
      <c r="A654" s="66">
        <v>478</v>
      </c>
      <c r="B654" s="13" t="s">
        <v>2654</v>
      </c>
      <c r="C654" s="125" t="s">
        <v>2044</v>
      </c>
      <c r="D654" s="14" t="s">
        <v>4412</v>
      </c>
      <c r="E654" s="34">
        <v>126.6</v>
      </c>
      <c r="F654" s="100"/>
      <c r="G654" s="97">
        <f>SUM(E654*F654)</f>
        <v>0</v>
      </c>
      <c r="H654" s="163" t="s">
        <v>624</v>
      </c>
    </row>
    <row r="655" spans="1:8" s="52" customFormat="1" ht="12">
      <c r="A655" s="59"/>
      <c r="B655" s="60"/>
      <c r="C655" s="176" t="s">
        <v>2045</v>
      </c>
      <c r="D655" s="176"/>
      <c r="E655" s="176"/>
      <c r="F655" s="176"/>
      <c r="G655" s="61">
        <f>SUM(G651:G654)</f>
        <v>0</v>
      </c>
      <c r="H655" s="160"/>
    </row>
    <row r="656" spans="1:8" s="52" customFormat="1" ht="12">
      <c r="A656" s="59"/>
      <c r="B656" s="60"/>
      <c r="C656" s="64"/>
      <c r="D656" s="64"/>
      <c r="E656" s="64"/>
      <c r="F656" s="64"/>
      <c r="G656" s="64"/>
      <c r="H656" s="160"/>
    </row>
    <row r="657" spans="1:8" s="52" customFormat="1" ht="12">
      <c r="A657" s="48"/>
      <c r="B657" s="13" t="s">
        <v>2655</v>
      </c>
      <c r="C657" s="125" t="s">
        <v>2046</v>
      </c>
      <c r="D657" s="14"/>
      <c r="E657" s="34"/>
      <c r="F657" s="15"/>
      <c r="G657" s="16"/>
      <c r="H657" s="160"/>
    </row>
    <row r="658" spans="1:8" s="52" customFormat="1" ht="12">
      <c r="A658" s="66"/>
      <c r="B658" s="13" t="s">
        <v>2656</v>
      </c>
      <c r="C658" s="125" t="s">
        <v>2047</v>
      </c>
      <c r="D658" s="14"/>
      <c r="E658" s="34"/>
      <c r="F658" s="15"/>
      <c r="G658" s="16"/>
      <c r="H658" s="160"/>
    </row>
    <row r="659" spans="1:8" s="52" customFormat="1" ht="12">
      <c r="A659" s="66">
        <v>479</v>
      </c>
      <c r="B659" s="13" t="s">
        <v>2657</v>
      </c>
      <c r="C659" s="125" t="s">
        <v>2048</v>
      </c>
      <c r="D659" s="14" t="s">
        <v>4412</v>
      </c>
      <c r="E659" s="34">
        <v>2554.686</v>
      </c>
      <c r="F659" s="100"/>
      <c r="G659" s="97">
        <f>SUM(E659*F659)</f>
        <v>0</v>
      </c>
      <c r="H659" s="163" t="s">
        <v>624</v>
      </c>
    </row>
    <row r="660" spans="1:8" s="52" customFormat="1" ht="12">
      <c r="A660" s="66">
        <v>480</v>
      </c>
      <c r="B660" s="13" t="s">
        <v>2658</v>
      </c>
      <c r="C660" s="125" t="s">
        <v>2049</v>
      </c>
      <c r="D660" s="14" t="s">
        <v>4412</v>
      </c>
      <c r="E660" s="34">
        <v>3037.134</v>
      </c>
      <c r="F660" s="100"/>
      <c r="G660" s="97">
        <f>SUM(E660*F660)</f>
        <v>0</v>
      </c>
      <c r="H660" s="163" t="s">
        <v>624</v>
      </c>
    </row>
    <row r="661" spans="1:8" s="52" customFormat="1" ht="12">
      <c r="A661" s="66">
        <v>481</v>
      </c>
      <c r="B661" s="13" t="s">
        <v>2659</v>
      </c>
      <c r="C661" s="125" t="s">
        <v>2047</v>
      </c>
      <c r="D661" s="14" t="s">
        <v>4412</v>
      </c>
      <c r="E661" s="34">
        <v>5122.012</v>
      </c>
      <c r="F661" s="100"/>
      <c r="G661" s="97">
        <f>SUM(E661*F661)</f>
        <v>0</v>
      </c>
      <c r="H661" s="163" t="s">
        <v>624</v>
      </c>
    </row>
    <row r="662" spans="1:8" s="52" customFormat="1" ht="12">
      <c r="A662" s="66">
        <v>482</v>
      </c>
      <c r="B662" s="13" t="s">
        <v>2660</v>
      </c>
      <c r="C662" s="125" t="s">
        <v>2050</v>
      </c>
      <c r="D662" s="14" t="s">
        <v>4412</v>
      </c>
      <c r="E662" s="34">
        <v>469.808</v>
      </c>
      <c r="F662" s="100"/>
      <c r="G662" s="97">
        <f>SUM(E662*F662)</f>
        <v>0</v>
      </c>
      <c r="H662" s="163" t="s">
        <v>624</v>
      </c>
    </row>
    <row r="663" spans="1:8" s="52" customFormat="1" ht="12">
      <c r="A663" s="66">
        <v>483</v>
      </c>
      <c r="B663" s="13" t="s">
        <v>2661</v>
      </c>
      <c r="C663" s="125" t="s">
        <v>2051</v>
      </c>
      <c r="D663" s="14" t="s">
        <v>4413</v>
      </c>
      <c r="E663" s="34">
        <v>439.71</v>
      </c>
      <c r="F663" s="100"/>
      <c r="G663" s="97">
        <f>SUM(E663*F663)</f>
        <v>0</v>
      </c>
      <c r="H663" s="163" t="s">
        <v>624</v>
      </c>
    </row>
    <row r="664" spans="1:8" s="52" customFormat="1" ht="12">
      <c r="A664" s="59"/>
      <c r="B664" s="60"/>
      <c r="C664" s="176" t="s">
        <v>2052</v>
      </c>
      <c r="D664" s="176"/>
      <c r="E664" s="176"/>
      <c r="F664" s="176"/>
      <c r="G664" s="61">
        <f>SUM(G657:G663)</f>
        <v>0</v>
      </c>
      <c r="H664" s="160"/>
    </row>
    <row r="665" spans="1:8" s="52" customFormat="1" ht="12">
      <c r="A665" s="59"/>
      <c r="B665" s="60"/>
      <c r="C665" s="64"/>
      <c r="D665" s="64"/>
      <c r="E665" s="64"/>
      <c r="F665" s="64"/>
      <c r="G665" s="64"/>
      <c r="H665" s="160"/>
    </row>
    <row r="666" spans="1:8" s="52" customFormat="1" ht="12">
      <c r="A666" s="48"/>
      <c r="B666" s="13" t="s">
        <v>2662</v>
      </c>
      <c r="C666" s="125" t="s">
        <v>2053</v>
      </c>
      <c r="D666" s="14"/>
      <c r="E666" s="34"/>
      <c r="F666" s="15"/>
      <c r="G666" s="16"/>
      <c r="H666" s="160"/>
    </row>
    <row r="667" spans="1:8" s="52" customFormat="1" ht="12">
      <c r="A667" s="66"/>
      <c r="B667" s="13" t="s">
        <v>2663</v>
      </c>
      <c r="C667" s="125" t="s">
        <v>2054</v>
      </c>
      <c r="D667" s="14"/>
      <c r="E667" s="34"/>
      <c r="F667" s="15"/>
      <c r="G667" s="16"/>
      <c r="H667" s="160"/>
    </row>
    <row r="668" spans="1:8" s="52" customFormat="1" ht="24">
      <c r="A668" s="66">
        <v>484</v>
      </c>
      <c r="B668" s="18" t="s">
        <v>2664</v>
      </c>
      <c r="C668" s="125" t="s">
        <v>2055</v>
      </c>
      <c r="D668" s="14" t="s">
        <v>4412</v>
      </c>
      <c r="E668" s="14">
        <v>141.6</v>
      </c>
      <c r="F668" s="126"/>
      <c r="G668" s="97">
        <f aca="true" t="shared" si="21" ref="G668:G701">SUM(E668*F668)</f>
        <v>0</v>
      </c>
      <c r="H668" s="163" t="s">
        <v>624</v>
      </c>
    </row>
    <row r="669" spans="1:8" s="52" customFormat="1" ht="24">
      <c r="A669" s="66">
        <v>485</v>
      </c>
      <c r="B669" s="18" t="s">
        <v>2665</v>
      </c>
      <c r="C669" s="125" t="s">
        <v>2056</v>
      </c>
      <c r="D669" s="14" t="s">
        <v>4412</v>
      </c>
      <c r="E669" s="14">
        <v>3673.7</v>
      </c>
      <c r="F669" s="126"/>
      <c r="G669" s="97">
        <f t="shared" si="21"/>
        <v>0</v>
      </c>
      <c r="H669" s="163" t="s">
        <v>624</v>
      </c>
    </row>
    <row r="670" spans="1:8" s="52" customFormat="1" ht="24">
      <c r="A670" s="66">
        <v>486</v>
      </c>
      <c r="B670" s="18" t="s">
        <v>2666</v>
      </c>
      <c r="C670" s="125" t="s">
        <v>2057</v>
      </c>
      <c r="D670" s="14" t="s">
        <v>4412</v>
      </c>
      <c r="E670" s="14">
        <v>15.4</v>
      </c>
      <c r="F670" s="126"/>
      <c r="G670" s="97">
        <f t="shared" si="21"/>
        <v>0</v>
      </c>
      <c r="H670" s="163" t="s">
        <v>624</v>
      </c>
    </row>
    <row r="671" spans="1:8" s="52" customFormat="1" ht="12">
      <c r="A671" s="66">
        <v>487</v>
      </c>
      <c r="B671" s="18" t="s">
        <v>2667</v>
      </c>
      <c r="C671" s="125" t="s">
        <v>2058</v>
      </c>
      <c r="D671" s="14" t="s">
        <v>4412</v>
      </c>
      <c r="E671" s="14">
        <v>404.2</v>
      </c>
      <c r="F671" s="126"/>
      <c r="G671" s="97">
        <f t="shared" si="21"/>
        <v>0</v>
      </c>
      <c r="H671" s="163" t="s">
        <v>624</v>
      </c>
    </row>
    <row r="672" spans="1:8" s="52" customFormat="1" ht="12">
      <c r="A672" s="66">
        <v>488</v>
      </c>
      <c r="B672" s="18" t="s">
        <v>2668</v>
      </c>
      <c r="C672" s="125" t="s">
        <v>2059</v>
      </c>
      <c r="D672" s="14" t="s">
        <v>4412</v>
      </c>
      <c r="E672" s="14">
        <v>553.7</v>
      </c>
      <c r="F672" s="126"/>
      <c r="G672" s="97">
        <f t="shared" si="21"/>
        <v>0</v>
      </c>
      <c r="H672" s="163" t="s">
        <v>624</v>
      </c>
    </row>
    <row r="673" spans="1:8" s="52" customFormat="1" ht="24">
      <c r="A673" s="48">
        <v>489</v>
      </c>
      <c r="B673" s="18" t="s">
        <v>2669</v>
      </c>
      <c r="C673" s="125" t="s">
        <v>2060</v>
      </c>
      <c r="D673" s="14" t="s">
        <v>4412</v>
      </c>
      <c r="E673" s="14">
        <v>85.2</v>
      </c>
      <c r="F673" s="126"/>
      <c r="G673" s="97">
        <f t="shared" si="21"/>
        <v>0</v>
      </c>
      <c r="H673" s="163" t="s">
        <v>624</v>
      </c>
    </row>
    <row r="674" spans="1:8" s="52" customFormat="1" ht="12">
      <c r="A674" s="66">
        <v>490</v>
      </c>
      <c r="B674" s="38" t="s">
        <v>2670</v>
      </c>
      <c r="C674" s="142" t="s">
        <v>2061</v>
      </c>
      <c r="D674" s="39" t="s">
        <v>4412</v>
      </c>
      <c r="E674" s="39">
        <v>568.9</v>
      </c>
      <c r="F674" s="143"/>
      <c r="G674" s="97">
        <f t="shared" si="21"/>
        <v>0</v>
      </c>
      <c r="H674" s="163" t="s">
        <v>624</v>
      </c>
    </row>
    <row r="675" spans="1:8" s="52" customFormat="1" ht="12">
      <c r="A675" s="66">
        <v>491</v>
      </c>
      <c r="B675" s="18" t="s">
        <v>2671</v>
      </c>
      <c r="C675" s="125" t="s">
        <v>2062</v>
      </c>
      <c r="D675" s="14" t="s">
        <v>4412</v>
      </c>
      <c r="E675" s="14">
        <v>191.7</v>
      </c>
      <c r="F675" s="126"/>
      <c r="G675" s="97">
        <f t="shared" si="21"/>
        <v>0</v>
      </c>
      <c r="H675" s="163" t="s">
        <v>624</v>
      </c>
    </row>
    <row r="676" spans="1:8" s="52" customFormat="1" ht="12">
      <c r="A676" s="66">
        <v>492</v>
      </c>
      <c r="B676" s="18" t="s">
        <v>2672</v>
      </c>
      <c r="C676" s="125" t="s">
        <v>2063</v>
      </c>
      <c r="D676" s="14" t="s">
        <v>4412</v>
      </c>
      <c r="E676" s="14">
        <v>354.3</v>
      </c>
      <c r="F676" s="126"/>
      <c r="G676" s="97">
        <f t="shared" si="21"/>
        <v>0</v>
      </c>
      <c r="H676" s="163" t="s">
        <v>624</v>
      </c>
    </row>
    <row r="677" spans="1:8" s="52" customFormat="1" ht="24">
      <c r="A677" s="66">
        <v>493</v>
      </c>
      <c r="B677" s="18" t="s">
        <v>2673</v>
      </c>
      <c r="C677" s="125" t="s">
        <v>2064</v>
      </c>
      <c r="D677" s="14" t="s">
        <v>4412</v>
      </c>
      <c r="E677" s="14">
        <v>100.9</v>
      </c>
      <c r="F677" s="126"/>
      <c r="G677" s="97">
        <f t="shared" si="21"/>
        <v>0</v>
      </c>
      <c r="H677" s="163" t="s">
        <v>624</v>
      </c>
    </row>
    <row r="678" spans="1:8" s="52" customFormat="1" ht="24">
      <c r="A678" s="66">
        <v>494</v>
      </c>
      <c r="B678" s="18" t="s">
        <v>2674</v>
      </c>
      <c r="C678" s="125" t="s">
        <v>2065</v>
      </c>
      <c r="D678" s="14" t="s">
        <v>4412</v>
      </c>
      <c r="E678" s="14">
        <v>492.8</v>
      </c>
      <c r="F678" s="126"/>
      <c r="G678" s="97">
        <f t="shared" si="21"/>
        <v>0</v>
      </c>
      <c r="H678" s="163" t="s">
        <v>624</v>
      </c>
    </row>
    <row r="679" spans="1:8" s="52" customFormat="1" ht="12">
      <c r="A679" s="66">
        <v>495</v>
      </c>
      <c r="B679" s="18" t="s">
        <v>2675</v>
      </c>
      <c r="C679" s="125" t="s">
        <v>2066</v>
      </c>
      <c r="D679" s="14" t="s">
        <v>4412</v>
      </c>
      <c r="E679" s="14">
        <v>139.299</v>
      </c>
      <c r="F679" s="126"/>
      <c r="G679" s="97">
        <f t="shared" si="21"/>
        <v>0</v>
      </c>
      <c r="H679" s="163" t="s">
        <v>624</v>
      </c>
    </row>
    <row r="680" spans="1:8" s="52" customFormat="1" ht="12">
      <c r="A680" s="66">
        <v>496</v>
      </c>
      <c r="B680" s="18" t="s">
        <v>2676</v>
      </c>
      <c r="C680" s="125" t="s">
        <v>2067</v>
      </c>
      <c r="D680" s="14" t="s">
        <v>4412</v>
      </c>
      <c r="E680" s="14">
        <v>393.5</v>
      </c>
      <c r="F680" s="126"/>
      <c r="G680" s="97">
        <f t="shared" si="21"/>
        <v>0</v>
      </c>
      <c r="H680" s="163" t="s">
        <v>624</v>
      </c>
    </row>
    <row r="681" spans="1:8" s="52" customFormat="1" ht="12">
      <c r="A681" s="66"/>
      <c r="B681" s="18" t="s">
        <v>2677</v>
      </c>
      <c r="C681" s="125" t="s">
        <v>2068</v>
      </c>
      <c r="D681" s="14"/>
      <c r="E681" s="14"/>
      <c r="F681" s="21"/>
      <c r="G681" s="97"/>
      <c r="H681" s="160"/>
    </row>
    <row r="682" spans="1:8" s="52" customFormat="1" ht="12">
      <c r="A682" s="66">
        <v>497</v>
      </c>
      <c r="B682" s="18" t="s">
        <v>2678</v>
      </c>
      <c r="C682" s="125" t="s">
        <v>2069</v>
      </c>
      <c r="D682" s="14" t="s">
        <v>4412</v>
      </c>
      <c r="E682" s="14">
        <v>2347.4</v>
      </c>
      <c r="F682" s="126"/>
      <c r="G682" s="97">
        <f t="shared" si="21"/>
        <v>0</v>
      </c>
      <c r="H682" s="163" t="s">
        <v>624</v>
      </c>
    </row>
    <row r="683" spans="1:8" s="52" customFormat="1" ht="24">
      <c r="A683" s="66">
        <v>498</v>
      </c>
      <c r="B683" s="18" t="s">
        <v>2679</v>
      </c>
      <c r="C683" s="125" t="s">
        <v>2070</v>
      </c>
      <c r="D683" s="14" t="s">
        <v>3776</v>
      </c>
      <c r="E683" s="14">
        <v>118</v>
      </c>
      <c r="F683" s="126"/>
      <c r="G683" s="97">
        <f t="shared" si="21"/>
        <v>0</v>
      </c>
      <c r="H683" s="163" t="s">
        <v>624</v>
      </c>
    </row>
    <row r="684" spans="1:8" s="52" customFormat="1" ht="24">
      <c r="A684" s="66">
        <v>499</v>
      </c>
      <c r="B684" s="18" t="s">
        <v>2680</v>
      </c>
      <c r="C684" s="125" t="s">
        <v>2071</v>
      </c>
      <c r="D684" s="14" t="s">
        <v>3776</v>
      </c>
      <c r="E684" s="14">
        <v>12</v>
      </c>
      <c r="F684" s="126"/>
      <c r="G684" s="97">
        <f t="shared" si="21"/>
        <v>0</v>
      </c>
      <c r="H684" s="163" t="s">
        <v>624</v>
      </c>
    </row>
    <row r="685" spans="1:8" s="52" customFormat="1" ht="12">
      <c r="A685" s="66">
        <v>500</v>
      </c>
      <c r="B685" s="18" t="s">
        <v>2681</v>
      </c>
      <c r="C685" s="125" t="s">
        <v>2072</v>
      </c>
      <c r="D685" s="14" t="s">
        <v>3776</v>
      </c>
      <c r="E685" s="14">
        <v>1</v>
      </c>
      <c r="F685" s="126"/>
      <c r="G685" s="97">
        <f t="shared" si="21"/>
        <v>0</v>
      </c>
      <c r="H685" s="163" t="s">
        <v>624</v>
      </c>
    </row>
    <row r="686" spans="1:8" s="52" customFormat="1" ht="12">
      <c r="A686" s="66">
        <v>501</v>
      </c>
      <c r="B686" s="18" t="s">
        <v>2682</v>
      </c>
      <c r="C686" s="125" t="s">
        <v>2073</v>
      </c>
      <c r="D686" s="14" t="s">
        <v>3776</v>
      </c>
      <c r="E686" s="14">
        <v>3</v>
      </c>
      <c r="F686" s="126"/>
      <c r="G686" s="97">
        <f t="shared" si="21"/>
        <v>0</v>
      </c>
      <c r="H686" s="163" t="s">
        <v>624</v>
      </c>
    </row>
    <row r="687" spans="1:8" s="52" customFormat="1" ht="12">
      <c r="A687" s="66">
        <v>502</v>
      </c>
      <c r="B687" s="18" t="s">
        <v>2683</v>
      </c>
      <c r="C687" s="125" t="s">
        <v>2074</v>
      </c>
      <c r="D687" s="14" t="s">
        <v>3776</v>
      </c>
      <c r="E687" s="14">
        <v>1</v>
      </c>
      <c r="F687" s="126"/>
      <c r="G687" s="97">
        <f t="shared" si="21"/>
        <v>0</v>
      </c>
      <c r="H687" s="163" t="s">
        <v>624</v>
      </c>
    </row>
    <row r="688" spans="1:8" s="52" customFormat="1" ht="24">
      <c r="A688" s="66">
        <v>503</v>
      </c>
      <c r="B688" s="18" t="s">
        <v>2684</v>
      </c>
      <c r="C688" s="125" t="s">
        <v>2075</v>
      </c>
      <c r="D688" s="14" t="s">
        <v>3776</v>
      </c>
      <c r="E688" s="14">
        <v>23</v>
      </c>
      <c r="F688" s="126"/>
      <c r="G688" s="97">
        <f t="shared" si="21"/>
        <v>0</v>
      </c>
      <c r="H688" s="163" t="s">
        <v>624</v>
      </c>
    </row>
    <row r="689" spans="1:8" s="52" customFormat="1" ht="24">
      <c r="A689" s="66">
        <v>504</v>
      </c>
      <c r="B689" s="18" t="s">
        <v>2685</v>
      </c>
      <c r="C689" s="125" t="s">
        <v>2076</v>
      </c>
      <c r="D689" s="14" t="s">
        <v>3776</v>
      </c>
      <c r="E689" s="14">
        <v>1</v>
      </c>
      <c r="F689" s="126"/>
      <c r="G689" s="97">
        <f t="shared" si="21"/>
        <v>0</v>
      </c>
      <c r="H689" s="163" t="s">
        <v>624</v>
      </c>
    </row>
    <row r="690" spans="1:8" s="52" customFormat="1" ht="24">
      <c r="A690" s="66">
        <v>505</v>
      </c>
      <c r="B690" s="18" t="s">
        <v>2686</v>
      </c>
      <c r="C690" s="125" t="s">
        <v>2077</v>
      </c>
      <c r="D690" s="14" t="s">
        <v>3776</v>
      </c>
      <c r="E690" s="14">
        <v>1</v>
      </c>
      <c r="F690" s="126"/>
      <c r="G690" s="97">
        <f t="shared" si="21"/>
        <v>0</v>
      </c>
      <c r="H690" s="163" t="s">
        <v>624</v>
      </c>
    </row>
    <row r="691" spans="1:8" s="52" customFormat="1" ht="24">
      <c r="A691" s="66">
        <v>506</v>
      </c>
      <c r="B691" s="18" t="s">
        <v>2687</v>
      </c>
      <c r="C691" s="125" t="s">
        <v>2078</v>
      </c>
      <c r="D691" s="14" t="s">
        <v>3776</v>
      </c>
      <c r="E691" s="14">
        <v>15</v>
      </c>
      <c r="F691" s="126"/>
      <c r="G691" s="97">
        <f t="shared" si="21"/>
        <v>0</v>
      </c>
      <c r="H691" s="163" t="s">
        <v>624</v>
      </c>
    </row>
    <row r="692" spans="1:8" s="52" customFormat="1" ht="24">
      <c r="A692" s="66">
        <v>507</v>
      </c>
      <c r="B692" s="18" t="s">
        <v>2688</v>
      </c>
      <c r="C692" s="125" t="s">
        <v>2079</v>
      </c>
      <c r="D692" s="14" t="s">
        <v>3776</v>
      </c>
      <c r="E692" s="14">
        <v>3</v>
      </c>
      <c r="F692" s="126"/>
      <c r="G692" s="97">
        <f t="shared" si="21"/>
        <v>0</v>
      </c>
      <c r="H692" s="163" t="s">
        <v>624</v>
      </c>
    </row>
    <row r="693" spans="1:8" s="52" customFormat="1" ht="12">
      <c r="A693" s="66">
        <v>508</v>
      </c>
      <c r="B693" s="18" t="s">
        <v>2689</v>
      </c>
      <c r="C693" s="125" t="s">
        <v>2080</v>
      </c>
      <c r="D693" s="14" t="s">
        <v>3776</v>
      </c>
      <c r="E693" s="14">
        <v>1</v>
      </c>
      <c r="F693" s="126"/>
      <c r="G693" s="97">
        <f t="shared" si="21"/>
        <v>0</v>
      </c>
      <c r="H693" s="163" t="s">
        <v>624</v>
      </c>
    </row>
    <row r="694" spans="1:8" s="52" customFormat="1" ht="12">
      <c r="A694" s="66">
        <v>509</v>
      </c>
      <c r="B694" s="18" t="s">
        <v>2690</v>
      </c>
      <c r="C694" s="125" t="s">
        <v>2081</v>
      </c>
      <c r="D694" s="14" t="s">
        <v>3776</v>
      </c>
      <c r="E694" s="14">
        <v>3</v>
      </c>
      <c r="F694" s="126"/>
      <c r="G694" s="97">
        <f t="shared" si="21"/>
        <v>0</v>
      </c>
      <c r="H694" s="163" t="s">
        <v>624</v>
      </c>
    </row>
    <row r="695" spans="1:8" s="52" customFormat="1" ht="12">
      <c r="A695" s="66">
        <v>510</v>
      </c>
      <c r="B695" s="18" t="s">
        <v>2691</v>
      </c>
      <c r="C695" s="125" t="s">
        <v>2082</v>
      </c>
      <c r="D695" s="14" t="s">
        <v>3776</v>
      </c>
      <c r="E695" s="14">
        <v>2</v>
      </c>
      <c r="F695" s="126"/>
      <c r="G695" s="97">
        <f t="shared" si="21"/>
        <v>0</v>
      </c>
      <c r="H695" s="163" t="s">
        <v>624</v>
      </c>
    </row>
    <row r="696" spans="1:8" s="52" customFormat="1" ht="24">
      <c r="A696" s="66">
        <v>511</v>
      </c>
      <c r="B696" s="18" t="s">
        <v>2692</v>
      </c>
      <c r="C696" s="125" t="s">
        <v>2083</v>
      </c>
      <c r="D696" s="14" t="s">
        <v>3776</v>
      </c>
      <c r="E696" s="14">
        <v>99</v>
      </c>
      <c r="F696" s="126"/>
      <c r="G696" s="97">
        <f t="shared" si="21"/>
        <v>0</v>
      </c>
      <c r="H696" s="163" t="s">
        <v>624</v>
      </c>
    </row>
    <row r="697" spans="1:8" s="52" customFormat="1" ht="24">
      <c r="A697" s="66">
        <v>512</v>
      </c>
      <c r="B697" s="18" t="s">
        <v>2693</v>
      </c>
      <c r="C697" s="125" t="s">
        <v>2084</v>
      </c>
      <c r="D697" s="14" t="s">
        <v>3776</v>
      </c>
      <c r="E697" s="14">
        <v>11</v>
      </c>
      <c r="F697" s="126"/>
      <c r="G697" s="97">
        <f t="shared" si="21"/>
        <v>0</v>
      </c>
      <c r="H697" s="163" t="s">
        <v>624</v>
      </c>
    </row>
    <row r="698" spans="1:8" s="52" customFormat="1" ht="12">
      <c r="A698" s="66">
        <v>513</v>
      </c>
      <c r="B698" s="18" t="s">
        <v>2694</v>
      </c>
      <c r="C698" s="125" t="s">
        <v>2085</v>
      </c>
      <c r="D698" s="14" t="s">
        <v>3776</v>
      </c>
      <c r="E698" s="14">
        <v>2</v>
      </c>
      <c r="F698" s="126"/>
      <c r="G698" s="97">
        <f t="shared" si="21"/>
        <v>0</v>
      </c>
      <c r="H698" s="163" t="s">
        <v>624</v>
      </c>
    </row>
    <row r="699" spans="1:8" s="52" customFormat="1" ht="12">
      <c r="A699" s="66">
        <v>514</v>
      </c>
      <c r="B699" s="18" t="s">
        <v>2695</v>
      </c>
      <c r="C699" s="125" t="s">
        <v>499</v>
      </c>
      <c r="D699" s="14" t="s">
        <v>3776</v>
      </c>
      <c r="E699" s="14">
        <v>2</v>
      </c>
      <c r="F699" s="126"/>
      <c r="G699" s="97">
        <f t="shared" si="21"/>
        <v>0</v>
      </c>
      <c r="H699" s="163" t="s">
        <v>624</v>
      </c>
    </row>
    <row r="700" spans="1:8" s="52" customFormat="1" ht="12">
      <c r="A700" s="66"/>
      <c r="B700" s="18" t="s">
        <v>2696</v>
      </c>
      <c r="C700" s="125" t="s">
        <v>500</v>
      </c>
      <c r="D700" s="14"/>
      <c r="E700" s="14"/>
      <c r="F700" s="21"/>
      <c r="G700" s="97"/>
      <c r="H700" s="160"/>
    </row>
    <row r="701" spans="1:8" s="52" customFormat="1" ht="12">
      <c r="A701" s="66">
        <v>515</v>
      </c>
      <c r="B701" s="18" t="s">
        <v>2697</v>
      </c>
      <c r="C701" s="125" t="s">
        <v>501</v>
      </c>
      <c r="D701" s="14" t="s">
        <v>4412</v>
      </c>
      <c r="E701" s="14">
        <v>61.7</v>
      </c>
      <c r="F701" s="126"/>
      <c r="G701" s="97">
        <f t="shared" si="21"/>
        <v>0</v>
      </c>
      <c r="H701" s="163" t="s">
        <v>624</v>
      </c>
    </row>
    <row r="702" spans="1:8" s="52" customFormat="1" ht="12">
      <c r="A702" s="59"/>
      <c r="B702" s="60"/>
      <c r="C702" s="176" t="s">
        <v>502</v>
      </c>
      <c r="D702" s="176"/>
      <c r="E702" s="176"/>
      <c r="F702" s="176"/>
      <c r="G702" s="61">
        <f>SUM(G666:G701)</f>
        <v>0</v>
      </c>
      <c r="H702" s="160"/>
    </row>
    <row r="703" spans="1:8" s="52" customFormat="1" ht="12">
      <c r="A703" s="79"/>
      <c r="B703" s="62"/>
      <c r="C703" s="176" t="s">
        <v>503</v>
      </c>
      <c r="D703" s="176"/>
      <c r="E703" s="176"/>
      <c r="F703" s="176"/>
      <c r="G703" s="78">
        <f>SUM(G702+G664+G655+G649+G643+G623)</f>
        <v>0</v>
      </c>
      <c r="H703" s="160"/>
    </row>
    <row r="704" spans="1:8" s="52" customFormat="1" ht="12">
      <c r="A704" s="79"/>
      <c r="B704" s="62"/>
      <c r="C704" s="80"/>
      <c r="D704" s="80"/>
      <c r="E704" s="80"/>
      <c r="F704" s="80"/>
      <c r="G704" s="80"/>
      <c r="H704" s="160"/>
    </row>
    <row r="705" spans="1:8" s="52" customFormat="1" ht="12">
      <c r="A705" s="79"/>
      <c r="B705" s="62"/>
      <c r="C705" s="80"/>
      <c r="D705" s="80"/>
      <c r="E705" s="80"/>
      <c r="F705" s="80"/>
      <c r="G705" s="80"/>
      <c r="H705" s="160"/>
    </row>
    <row r="706" spans="1:8" s="52" customFormat="1" ht="12">
      <c r="A706" s="48"/>
      <c r="B706" s="1" t="s">
        <v>2698</v>
      </c>
      <c r="C706" s="124" t="s">
        <v>504</v>
      </c>
      <c r="D706" s="9"/>
      <c r="E706" s="10"/>
      <c r="F706" s="17"/>
      <c r="G706" s="16"/>
      <c r="H706" s="160"/>
    </row>
    <row r="707" spans="1:8" s="52" customFormat="1" ht="12">
      <c r="A707" s="66"/>
      <c r="B707" s="13" t="s">
        <v>2699</v>
      </c>
      <c r="C707" s="125" t="s">
        <v>505</v>
      </c>
      <c r="D707" s="14"/>
      <c r="E707" s="34"/>
      <c r="F707" s="15"/>
      <c r="G707" s="16"/>
      <c r="H707" s="160"/>
    </row>
    <row r="708" spans="1:8" s="52" customFormat="1" ht="12">
      <c r="A708" s="66"/>
      <c r="B708" s="13" t="s">
        <v>2700</v>
      </c>
      <c r="C708" s="125" t="s">
        <v>506</v>
      </c>
      <c r="D708" s="14"/>
      <c r="E708" s="34"/>
      <c r="F708" s="15"/>
      <c r="G708" s="16"/>
      <c r="H708" s="160"/>
    </row>
    <row r="709" spans="1:8" s="52" customFormat="1" ht="12">
      <c r="A709" s="66">
        <v>516</v>
      </c>
      <c r="B709" s="13" t="s">
        <v>2701</v>
      </c>
      <c r="C709" s="125" t="s">
        <v>507</v>
      </c>
      <c r="D709" s="14" t="s">
        <v>3776</v>
      </c>
      <c r="E709" s="34">
        <v>23</v>
      </c>
      <c r="F709" s="100"/>
      <c r="G709" s="97">
        <f aca="true" t="shared" si="22" ref="G709:G717">SUM(E709*F709)</f>
        <v>0</v>
      </c>
      <c r="H709" s="163" t="s">
        <v>624</v>
      </c>
    </row>
    <row r="710" spans="1:8" s="52" customFormat="1" ht="12">
      <c r="A710" s="66">
        <v>517</v>
      </c>
      <c r="B710" s="13" t="s">
        <v>2702</v>
      </c>
      <c r="C710" s="125" t="s">
        <v>508</v>
      </c>
      <c r="D710" s="14" t="s">
        <v>3776</v>
      </c>
      <c r="E710" s="34">
        <v>4</v>
      </c>
      <c r="F710" s="100"/>
      <c r="G710" s="97">
        <f t="shared" si="22"/>
        <v>0</v>
      </c>
      <c r="H710" s="163" t="s">
        <v>624</v>
      </c>
    </row>
    <row r="711" spans="1:8" s="52" customFormat="1" ht="12">
      <c r="A711" s="66">
        <v>518</v>
      </c>
      <c r="B711" s="13" t="s">
        <v>2703</v>
      </c>
      <c r="C711" s="125" t="s">
        <v>509</v>
      </c>
      <c r="D711" s="14" t="s">
        <v>3776</v>
      </c>
      <c r="E711" s="34">
        <v>13</v>
      </c>
      <c r="F711" s="100"/>
      <c r="G711" s="97">
        <f t="shared" si="22"/>
        <v>0</v>
      </c>
      <c r="H711" s="163" t="s">
        <v>624</v>
      </c>
    </row>
    <row r="712" spans="1:8" s="52" customFormat="1" ht="12">
      <c r="A712" s="66">
        <v>519</v>
      </c>
      <c r="B712" s="13" t="s">
        <v>2704</v>
      </c>
      <c r="C712" s="125" t="s">
        <v>510</v>
      </c>
      <c r="D712" s="14" t="s">
        <v>3776</v>
      </c>
      <c r="E712" s="34">
        <v>22</v>
      </c>
      <c r="F712" s="100">
        <v>0</v>
      </c>
      <c r="G712" s="97">
        <f t="shared" si="22"/>
        <v>0</v>
      </c>
      <c r="H712" s="163" t="s">
        <v>624</v>
      </c>
    </row>
    <row r="713" spans="1:8" s="52" customFormat="1" ht="12">
      <c r="A713" s="66">
        <v>520</v>
      </c>
      <c r="B713" s="13" t="s">
        <v>2705</v>
      </c>
      <c r="C713" s="125" t="s">
        <v>511</v>
      </c>
      <c r="D713" s="14" t="s">
        <v>3776</v>
      </c>
      <c r="E713" s="34">
        <v>2</v>
      </c>
      <c r="F713" s="100">
        <v>0</v>
      </c>
      <c r="G713" s="97">
        <f t="shared" si="22"/>
        <v>0</v>
      </c>
      <c r="H713" s="163" t="s">
        <v>624</v>
      </c>
    </row>
    <row r="714" spans="1:8" s="52" customFormat="1" ht="12">
      <c r="A714" s="66">
        <v>521</v>
      </c>
      <c r="B714" s="13" t="s">
        <v>2706</v>
      </c>
      <c r="C714" s="125" t="s">
        <v>512</v>
      </c>
      <c r="D714" s="14" t="s">
        <v>3776</v>
      </c>
      <c r="E714" s="34">
        <v>1</v>
      </c>
      <c r="F714" s="100">
        <v>0</v>
      </c>
      <c r="G714" s="97">
        <f t="shared" si="22"/>
        <v>0</v>
      </c>
      <c r="H714" s="163" t="s">
        <v>624</v>
      </c>
    </row>
    <row r="715" spans="1:8" s="52" customFormat="1" ht="12">
      <c r="A715" s="66">
        <v>522</v>
      </c>
      <c r="B715" s="13" t="s">
        <v>2707</v>
      </c>
      <c r="C715" s="125" t="s">
        <v>513</v>
      </c>
      <c r="D715" s="14" t="s">
        <v>3776</v>
      </c>
      <c r="E715" s="34">
        <v>4</v>
      </c>
      <c r="F715" s="100">
        <v>0</v>
      </c>
      <c r="G715" s="97">
        <f t="shared" si="22"/>
        <v>0</v>
      </c>
      <c r="H715" s="163" t="s">
        <v>624</v>
      </c>
    </row>
    <row r="716" spans="1:8" s="52" customFormat="1" ht="12">
      <c r="A716" s="66">
        <v>523</v>
      </c>
      <c r="B716" s="13" t="s">
        <v>2708</v>
      </c>
      <c r="C716" s="125" t="s">
        <v>514</v>
      </c>
      <c r="D716" s="14" t="s">
        <v>3776</v>
      </c>
      <c r="E716" s="34">
        <v>5</v>
      </c>
      <c r="F716" s="100">
        <v>0</v>
      </c>
      <c r="G716" s="97">
        <f t="shared" si="22"/>
        <v>0</v>
      </c>
      <c r="H716" s="163" t="s">
        <v>624</v>
      </c>
    </row>
    <row r="717" spans="1:8" s="52" customFormat="1" ht="12">
      <c r="A717" s="66">
        <v>524</v>
      </c>
      <c r="B717" s="13" t="s">
        <v>2709</v>
      </c>
      <c r="C717" s="125" t="s">
        <v>515</v>
      </c>
      <c r="D717" s="14" t="s">
        <v>3776</v>
      </c>
      <c r="E717" s="34">
        <v>5</v>
      </c>
      <c r="F717" s="100">
        <v>0</v>
      </c>
      <c r="G717" s="97">
        <f t="shared" si="22"/>
        <v>0</v>
      </c>
      <c r="H717" s="163" t="s">
        <v>624</v>
      </c>
    </row>
    <row r="718" spans="1:8" s="52" customFormat="1" ht="12">
      <c r="A718" s="59"/>
      <c r="B718" s="60"/>
      <c r="C718" s="176" t="s">
        <v>516</v>
      </c>
      <c r="D718" s="176"/>
      <c r="E718" s="176"/>
      <c r="F718" s="176"/>
      <c r="G718" s="61">
        <f>SUM(G709:G717)</f>
        <v>0</v>
      </c>
      <c r="H718" s="160"/>
    </row>
    <row r="719" spans="1:8" s="52" customFormat="1" ht="12">
      <c r="A719" s="59"/>
      <c r="B719" s="60"/>
      <c r="C719" s="62"/>
      <c r="D719" s="62"/>
      <c r="E719" s="62"/>
      <c r="F719" s="62"/>
      <c r="G719" s="63"/>
      <c r="H719" s="160"/>
    </row>
    <row r="720" spans="1:8" s="52" customFormat="1" ht="12">
      <c r="A720" s="59"/>
      <c r="B720" s="60"/>
      <c r="C720" s="64"/>
      <c r="D720" s="64"/>
      <c r="E720" s="64"/>
      <c r="F720" s="64"/>
      <c r="G720" s="64"/>
      <c r="H720" s="160"/>
    </row>
    <row r="721" spans="1:8" s="52" customFormat="1" ht="24">
      <c r="A721" s="48"/>
      <c r="B721" s="1"/>
      <c r="C721" s="22" t="s">
        <v>517</v>
      </c>
      <c r="D721" s="23"/>
      <c r="E721" s="2"/>
      <c r="F721" s="24"/>
      <c r="G721" s="16"/>
      <c r="H721" s="160"/>
    </row>
    <row r="722" spans="1:8" s="52" customFormat="1" ht="12">
      <c r="A722" s="66">
        <v>525</v>
      </c>
      <c r="B722" s="25" t="s">
        <v>2710</v>
      </c>
      <c r="C722" s="144" t="s">
        <v>518</v>
      </c>
      <c r="D722" s="23" t="s">
        <v>3776</v>
      </c>
      <c r="E722" s="26">
        <v>2</v>
      </c>
      <c r="F722" s="145">
        <v>0</v>
      </c>
      <c r="G722" s="97">
        <f aca="true" t="shared" si="23" ref="G722:G785">SUM(E722*F722)</f>
        <v>0</v>
      </c>
      <c r="H722" s="160" t="s">
        <v>625</v>
      </c>
    </row>
    <row r="723" spans="1:8" s="52" customFormat="1" ht="12">
      <c r="A723" s="66">
        <v>526</v>
      </c>
      <c r="B723" s="25" t="s">
        <v>2711</v>
      </c>
      <c r="C723" s="144" t="s">
        <v>519</v>
      </c>
      <c r="D723" s="23" t="s">
        <v>3776</v>
      </c>
      <c r="E723" s="26">
        <v>1</v>
      </c>
      <c r="F723" s="145">
        <v>0</v>
      </c>
      <c r="G723" s="97">
        <f t="shared" si="23"/>
        <v>0</v>
      </c>
      <c r="H723" s="160" t="s">
        <v>625</v>
      </c>
    </row>
    <row r="724" spans="1:8" s="52" customFormat="1" ht="12">
      <c r="A724" s="66">
        <v>527</v>
      </c>
      <c r="B724" s="25" t="s">
        <v>2712</v>
      </c>
      <c r="C724" s="144" t="s">
        <v>520</v>
      </c>
      <c r="D724" s="23" t="s">
        <v>3776</v>
      </c>
      <c r="E724" s="26">
        <v>1</v>
      </c>
      <c r="F724" s="145">
        <v>0</v>
      </c>
      <c r="G724" s="97">
        <f t="shared" si="23"/>
        <v>0</v>
      </c>
      <c r="H724" s="160" t="s">
        <v>625</v>
      </c>
    </row>
    <row r="725" spans="1:8" s="52" customFormat="1" ht="12">
      <c r="A725" s="66">
        <v>528</v>
      </c>
      <c r="B725" s="25" t="s">
        <v>2713</v>
      </c>
      <c r="C725" s="144" t="s">
        <v>521</v>
      </c>
      <c r="D725" s="23" t="s">
        <v>3776</v>
      </c>
      <c r="E725" s="26">
        <v>26</v>
      </c>
      <c r="F725" s="145">
        <v>0</v>
      </c>
      <c r="G725" s="97">
        <f t="shared" si="23"/>
        <v>0</v>
      </c>
      <c r="H725" s="160" t="s">
        <v>625</v>
      </c>
    </row>
    <row r="726" spans="1:8" s="52" customFormat="1" ht="12">
      <c r="A726" s="66">
        <v>529</v>
      </c>
      <c r="B726" s="25" t="s">
        <v>2714</v>
      </c>
      <c r="C726" s="144" t="s">
        <v>522</v>
      </c>
      <c r="D726" s="23" t="s">
        <v>3776</v>
      </c>
      <c r="E726" s="26">
        <v>2</v>
      </c>
      <c r="F726" s="145">
        <v>0</v>
      </c>
      <c r="G726" s="97">
        <f t="shared" si="23"/>
        <v>0</v>
      </c>
      <c r="H726" s="160" t="s">
        <v>625</v>
      </c>
    </row>
    <row r="727" spans="1:8" s="52" customFormat="1" ht="12">
      <c r="A727" s="66">
        <v>530</v>
      </c>
      <c r="B727" s="25" t="s">
        <v>2715</v>
      </c>
      <c r="C727" s="144" t="s">
        <v>523</v>
      </c>
      <c r="D727" s="23" t="s">
        <v>3776</v>
      </c>
      <c r="E727" s="26">
        <v>2</v>
      </c>
      <c r="F727" s="145">
        <v>0</v>
      </c>
      <c r="G727" s="97">
        <f t="shared" si="23"/>
        <v>0</v>
      </c>
      <c r="H727" s="160" t="s">
        <v>625</v>
      </c>
    </row>
    <row r="728" spans="1:8" s="52" customFormat="1" ht="12">
      <c r="A728" s="66">
        <v>531</v>
      </c>
      <c r="B728" s="25" t="s">
        <v>2716</v>
      </c>
      <c r="C728" s="144" t="s">
        <v>524</v>
      </c>
      <c r="D728" s="23" t="s">
        <v>3776</v>
      </c>
      <c r="E728" s="26">
        <v>31</v>
      </c>
      <c r="F728" s="145">
        <v>0</v>
      </c>
      <c r="G728" s="97">
        <f t="shared" si="23"/>
        <v>0</v>
      </c>
      <c r="H728" s="160" t="s">
        <v>625</v>
      </c>
    </row>
    <row r="729" spans="1:8" s="52" customFormat="1" ht="12">
      <c r="A729" s="66">
        <v>532</v>
      </c>
      <c r="B729" s="25" t="s">
        <v>2717</v>
      </c>
      <c r="C729" s="144" t="s">
        <v>525</v>
      </c>
      <c r="D729" s="23" t="s">
        <v>3776</v>
      </c>
      <c r="E729" s="26">
        <v>18</v>
      </c>
      <c r="F729" s="145">
        <v>0</v>
      </c>
      <c r="G729" s="97">
        <f t="shared" si="23"/>
        <v>0</v>
      </c>
      <c r="H729" s="160" t="s">
        <v>625</v>
      </c>
    </row>
    <row r="730" spans="1:8" s="52" customFormat="1" ht="12">
      <c r="A730" s="66">
        <v>533</v>
      </c>
      <c r="B730" s="25" t="s">
        <v>2718</v>
      </c>
      <c r="C730" s="144" t="s">
        <v>526</v>
      </c>
      <c r="D730" s="23" t="s">
        <v>3776</v>
      </c>
      <c r="E730" s="26">
        <v>4</v>
      </c>
      <c r="F730" s="145">
        <v>0</v>
      </c>
      <c r="G730" s="97">
        <f t="shared" si="23"/>
        <v>0</v>
      </c>
      <c r="H730" s="160" t="s">
        <v>625</v>
      </c>
    </row>
    <row r="731" spans="1:8" s="52" customFormat="1" ht="12">
      <c r="A731" s="66">
        <v>534</v>
      </c>
      <c r="B731" s="25" t="s">
        <v>2719</v>
      </c>
      <c r="C731" s="144" t="s">
        <v>527</v>
      </c>
      <c r="D731" s="23" t="s">
        <v>3776</v>
      </c>
      <c r="E731" s="26">
        <v>18</v>
      </c>
      <c r="F731" s="145">
        <v>0</v>
      </c>
      <c r="G731" s="97">
        <f t="shared" si="23"/>
        <v>0</v>
      </c>
      <c r="H731" s="160" t="s">
        <v>625</v>
      </c>
    </row>
    <row r="732" spans="1:8" s="52" customFormat="1" ht="12">
      <c r="A732" s="66">
        <v>535</v>
      </c>
      <c r="B732" s="25" t="s">
        <v>2720</v>
      </c>
      <c r="C732" s="144" t="s">
        <v>528</v>
      </c>
      <c r="D732" s="23" t="s">
        <v>3776</v>
      </c>
      <c r="E732" s="26">
        <v>16</v>
      </c>
      <c r="F732" s="145">
        <v>0</v>
      </c>
      <c r="G732" s="97">
        <f t="shared" si="23"/>
        <v>0</v>
      </c>
      <c r="H732" s="160" t="s">
        <v>625</v>
      </c>
    </row>
    <row r="733" spans="1:8" s="52" customFormat="1" ht="12">
      <c r="A733" s="66">
        <v>536</v>
      </c>
      <c r="B733" s="25" t="s">
        <v>2721</v>
      </c>
      <c r="C733" s="144" t="s">
        <v>529</v>
      </c>
      <c r="D733" s="23" t="s">
        <v>3776</v>
      </c>
      <c r="E733" s="26">
        <v>4</v>
      </c>
      <c r="F733" s="145">
        <v>0</v>
      </c>
      <c r="G733" s="97">
        <f t="shared" si="23"/>
        <v>0</v>
      </c>
      <c r="H733" s="160" t="s">
        <v>625</v>
      </c>
    </row>
    <row r="734" spans="1:8" s="52" customFormat="1" ht="12">
      <c r="A734" s="66">
        <v>537</v>
      </c>
      <c r="B734" s="25" t="s">
        <v>2722</v>
      </c>
      <c r="C734" s="144" t="s">
        <v>530</v>
      </c>
      <c r="D734" s="23" t="s">
        <v>3776</v>
      </c>
      <c r="E734" s="26">
        <v>2</v>
      </c>
      <c r="F734" s="145">
        <v>0</v>
      </c>
      <c r="G734" s="97">
        <f t="shared" si="23"/>
        <v>0</v>
      </c>
      <c r="H734" s="160" t="s">
        <v>625</v>
      </c>
    </row>
    <row r="735" spans="1:8" s="52" customFormat="1" ht="12">
      <c r="A735" s="66">
        <v>538</v>
      </c>
      <c r="B735" s="25" t="s">
        <v>2723</v>
      </c>
      <c r="C735" s="144" t="s">
        <v>531</v>
      </c>
      <c r="D735" s="23" t="s">
        <v>3776</v>
      </c>
      <c r="E735" s="26">
        <v>2</v>
      </c>
      <c r="F735" s="145">
        <v>0</v>
      </c>
      <c r="G735" s="97">
        <f t="shared" si="23"/>
        <v>0</v>
      </c>
      <c r="H735" s="160" t="s">
        <v>625</v>
      </c>
    </row>
    <row r="736" spans="1:8" s="52" customFormat="1" ht="12">
      <c r="A736" s="66">
        <v>539</v>
      </c>
      <c r="B736" s="25" t="s">
        <v>2724</v>
      </c>
      <c r="C736" s="144" t="s">
        <v>532</v>
      </c>
      <c r="D736" s="23" t="s">
        <v>3776</v>
      </c>
      <c r="E736" s="26">
        <v>2</v>
      </c>
      <c r="F736" s="145">
        <v>0</v>
      </c>
      <c r="G736" s="97">
        <f t="shared" si="23"/>
        <v>0</v>
      </c>
      <c r="H736" s="160" t="s">
        <v>625</v>
      </c>
    </row>
    <row r="737" spans="1:8" s="52" customFormat="1" ht="12">
      <c r="A737" s="66">
        <v>540</v>
      </c>
      <c r="B737" s="25" t="s">
        <v>2725</v>
      </c>
      <c r="C737" s="144" t="s">
        <v>533</v>
      </c>
      <c r="D737" s="23" t="s">
        <v>3776</v>
      </c>
      <c r="E737" s="26">
        <v>8</v>
      </c>
      <c r="F737" s="145">
        <v>0</v>
      </c>
      <c r="G737" s="97">
        <f t="shared" si="23"/>
        <v>0</v>
      </c>
      <c r="H737" s="160" t="s">
        <v>625</v>
      </c>
    </row>
    <row r="738" spans="1:8" s="52" customFormat="1" ht="12">
      <c r="A738" s="66">
        <v>541</v>
      </c>
      <c r="B738" s="25" t="s">
        <v>2726</v>
      </c>
      <c r="C738" s="144" t="s">
        <v>534</v>
      </c>
      <c r="D738" s="23" t="s">
        <v>3776</v>
      </c>
      <c r="E738" s="26">
        <v>2</v>
      </c>
      <c r="F738" s="145">
        <v>0</v>
      </c>
      <c r="G738" s="97">
        <f t="shared" si="23"/>
        <v>0</v>
      </c>
      <c r="H738" s="160" t="s">
        <v>625</v>
      </c>
    </row>
    <row r="739" spans="1:8" s="52" customFormat="1" ht="12">
      <c r="A739" s="66">
        <v>542</v>
      </c>
      <c r="B739" s="25" t="s">
        <v>2727</v>
      </c>
      <c r="C739" s="144" t="s">
        <v>535</v>
      </c>
      <c r="D739" s="23" t="s">
        <v>3776</v>
      </c>
      <c r="E739" s="26">
        <v>2</v>
      </c>
      <c r="F739" s="145">
        <v>0</v>
      </c>
      <c r="G739" s="97">
        <f t="shared" si="23"/>
        <v>0</v>
      </c>
      <c r="H739" s="160" t="s">
        <v>625</v>
      </c>
    </row>
    <row r="740" spans="1:8" s="52" customFormat="1" ht="12">
      <c r="A740" s="66">
        <v>543</v>
      </c>
      <c r="B740" s="25" t="s">
        <v>2728</v>
      </c>
      <c r="C740" s="144" t="s">
        <v>536</v>
      </c>
      <c r="D740" s="23" t="s">
        <v>3776</v>
      </c>
      <c r="E740" s="26">
        <v>1</v>
      </c>
      <c r="F740" s="145">
        <v>0</v>
      </c>
      <c r="G740" s="97">
        <f t="shared" si="23"/>
        <v>0</v>
      </c>
      <c r="H740" s="160" t="s">
        <v>625</v>
      </c>
    </row>
    <row r="741" spans="1:8" s="52" customFormat="1" ht="12">
      <c r="A741" s="66">
        <v>544</v>
      </c>
      <c r="B741" s="25" t="s">
        <v>2729</v>
      </c>
      <c r="C741" s="144" t="s">
        <v>537</v>
      </c>
      <c r="D741" s="23" t="s">
        <v>3776</v>
      </c>
      <c r="E741" s="26">
        <v>3</v>
      </c>
      <c r="F741" s="145">
        <v>0</v>
      </c>
      <c r="G741" s="97">
        <f t="shared" si="23"/>
        <v>0</v>
      </c>
      <c r="H741" s="160" t="s">
        <v>625</v>
      </c>
    </row>
    <row r="742" spans="1:8" s="52" customFormat="1" ht="12">
      <c r="A742" s="66">
        <v>545</v>
      </c>
      <c r="B742" s="25" t="s">
        <v>2730</v>
      </c>
      <c r="C742" s="144" t="s">
        <v>538</v>
      </c>
      <c r="D742" s="23" t="s">
        <v>3776</v>
      </c>
      <c r="E742" s="26">
        <v>1</v>
      </c>
      <c r="F742" s="145">
        <v>0</v>
      </c>
      <c r="G742" s="97">
        <f t="shared" si="23"/>
        <v>0</v>
      </c>
      <c r="H742" s="160" t="s">
        <v>625</v>
      </c>
    </row>
    <row r="743" spans="1:8" s="52" customFormat="1" ht="12">
      <c r="A743" s="66">
        <v>546</v>
      </c>
      <c r="B743" s="25" t="s">
        <v>2731</v>
      </c>
      <c r="C743" s="144" t="s">
        <v>539</v>
      </c>
      <c r="D743" s="23" t="s">
        <v>3776</v>
      </c>
      <c r="E743" s="26">
        <v>1</v>
      </c>
      <c r="F743" s="145">
        <v>0</v>
      </c>
      <c r="G743" s="97">
        <f t="shared" si="23"/>
        <v>0</v>
      </c>
      <c r="H743" s="160" t="s">
        <v>625</v>
      </c>
    </row>
    <row r="744" spans="1:8" s="52" customFormat="1" ht="12">
      <c r="A744" s="66">
        <v>547</v>
      </c>
      <c r="B744" s="25" t="s">
        <v>2732</v>
      </c>
      <c r="C744" s="144" t="s">
        <v>540</v>
      </c>
      <c r="D744" s="23" t="s">
        <v>3776</v>
      </c>
      <c r="E744" s="26">
        <v>52</v>
      </c>
      <c r="F744" s="145">
        <v>0</v>
      </c>
      <c r="G744" s="97">
        <f t="shared" si="23"/>
        <v>0</v>
      </c>
      <c r="H744" s="160" t="s">
        <v>625</v>
      </c>
    </row>
    <row r="745" spans="1:8" s="52" customFormat="1" ht="12">
      <c r="A745" s="66">
        <v>548</v>
      </c>
      <c r="B745" s="25" t="s">
        <v>2733</v>
      </c>
      <c r="C745" s="144" t="s">
        <v>541</v>
      </c>
      <c r="D745" s="23" t="s">
        <v>3776</v>
      </c>
      <c r="E745" s="26">
        <v>1</v>
      </c>
      <c r="F745" s="145">
        <v>0</v>
      </c>
      <c r="G745" s="97">
        <f t="shared" si="23"/>
        <v>0</v>
      </c>
      <c r="H745" s="160" t="s">
        <v>625</v>
      </c>
    </row>
    <row r="746" spans="1:8" s="52" customFormat="1" ht="12">
      <c r="A746" s="66">
        <v>549</v>
      </c>
      <c r="B746" s="25" t="s">
        <v>2734</v>
      </c>
      <c r="C746" s="144" t="s">
        <v>542</v>
      </c>
      <c r="D746" s="23" t="s">
        <v>3776</v>
      </c>
      <c r="E746" s="26">
        <v>1</v>
      </c>
      <c r="F746" s="145">
        <v>0</v>
      </c>
      <c r="G746" s="97">
        <f t="shared" si="23"/>
        <v>0</v>
      </c>
      <c r="H746" s="160" t="s">
        <v>625</v>
      </c>
    </row>
    <row r="747" spans="1:8" s="52" customFormat="1" ht="12">
      <c r="A747" s="66">
        <v>550</v>
      </c>
      <c r="B747" s="25" t="s">
        <v>2735</v>
      </c>
      <c r="C747" s="144" t="s">
        <v>543</v>
      </c>
      <c r="D747" s="23" t="s">
        <v>3776</v>
      </c>
      <c r="E747" s="26">
        <v>2</v>
      </c>
      <c r="F747" s="145">
        <v>0</v>
      </c>
      <c r="G747" s="97">
        <f t="shared" si="23"/>
        <v>0</v>
      </c>
      <c r="H747" s="160" t="s">
        <v>625</v>
      </c>
    </row>
    <row r="748" spans="1:8" s="52" customFormat="1" ht="12">
      <c r="A748" s="66">
        <v>551</v>
      </c>
      <c r="B748" s="25" t="s">
        <v>2736</v>
      </c>
      <c r="C748" s="144" t="s">
        <v>544</v>
      </c>
      <c r="D748" s="23" t="s">
        <v>3776</v>
      </c>
      <c r="E748" s="26">
        <v>3</v>
      </c>
      <c r="F748" s="145">
        <v>0</v>
      </c>
      <c r="G748" s="97">
        <f t="shared" si="23"/>
        <v>0</v>
      </c>
      <c r="H748" s="160" t="s">
        <v>625</v>
      </c>
    </row>
    <row r="749" spans="1:8" s="52" customFormat="1" ht="12">
      <c r="A749" s="66">
        <v>552</v>
      </c>
      <c r="B749" s="25" t="s">
        <v>2737</v>
      </c>
      <c r="C749" s="144" t="s">
        <v>545</v>
      </c>
      <c r="D749" s="23" t="s">
        <v>3776</v>
      </c>
      <c r="E749" s="26">
        <v>4</v>
      </c>
      <c r="F749" s="145">
        <v>0</v>
      </c>
      <c r="G749" s="97">
        <f t="shared" si="23"/>
        <v>0</v>
      </c>
      <c r="H749" s="160" t="s">
        <v>625</v>
      </c>
    </row>
    <row r="750" spans="1:8" s="52" customFormat="1" ht="12">
      <c r="A750" s="66">
        <v>553</v>
      </c>
      <c r="B750" s="25" t="s">
        <v>2738</v>
      </c>
      <c r="C750" s="144" t="s">
        <v>546</v>
      </c>
      <c r="D750" s="23" t="s">
        <v>3776</v>
      </c>
      <c r="E750" s="26">
        <v>2</v>
      </c>
      <c r="F750" s="145">
        <v>0</v>
      </c>
      <c r="G750" s="97">
        <f t="shared" si="23"/>
        <v>0</v>
      </c>
      <c r="H750" s="160" t="s">
        <v>625</v>
      </c>
    </row>
    <row r="751" spans="1:8" s="52" customFormat="1" ht="12">
      <c r="A751" s="66">
        <v>554</v>
      </c>
      <c r="B751" s="25" t="s">
        <v>2739</v>
      </c>
      <c r="C751" s="144" t="s">
        <v>547</v>
      </c>
      <c r="D751" s="23" t="s">
        <v>3776</v>
      </c>
      <c r="E751" s="26">
        <v>2</v>
      </c>
      <c r="F751" s="145">
        <v>0</v>
      </c>
      <c r="G751" s="97">
        <f t="shared" si="23"/>
        <v>0</v>
      </c>
      <c r="H751" s="160" t="s">
        <v>625</v>
      </c>
    </row>
    <row r="752" spans="1:8" s="52" customFormat="1" ht="12">
      <c r="A752" s="66">
        <v>555</v>
      </c>
      <c r="B752" s="25" t="s">
        <v>2740</v>
      </c>
      <c r="C752" s="144" t="s">
        <v>548</v>
      </c>
      <c r="D752" s="23" t="s">
        <v>3776</v>
      </c>
      <c r="E752" s="26">
        <v>54</v>
      </c>
      <c r="F752" s="145">
        <v>0</v>
      </c>
      <c r="G752" s="97">
        <f t="shared" si="23"/>
        <v>0</v>
      </c>
      <c r="H752" s="160" t="s">
        <v>625</v>
      </c>
    </row>
    <row r="753" spans="1:8" s="52" customFormat="1" ht="12">
      <c r="A753" s="66">
        <v>556</v>
      </c>
      <c r="B753" s="25" t="s">
        <v>2741</v>
      </c>
      <c r="C753" s="144" t="s">
        <v>549</v>
      </c>
      <c r="D753" s="23" t="s">
        <v>3776</v>
      </c>
      <c r="E753" s="26">
        <v>2</v>
      </c>
      <c r="F753" s="145">
        <v>0</v>
      </c>
      <c r="G753" s="97">
        <f t="shared" si="23"/>
        <v>0</v>
      </c>
      <c r="H753" s="160" t="s">
        <v>625</v>
      </c>
    </row>
    <row r="754" spans="1:8" s="52" customFormat="1" ht="12">
      <c r="A754" s="66">
        <v>557</v>
      </c>
      <c r="B754" s="25" t="s">
        <v>2742</v>
      </c>
      <c r="C754" s="144" t="s">
        <v>550</v>
      </c>
      <c r="D754" s="23" t="s">
        <v>3776</v>
      </c>
      <c r="E754" s="26">
        <v>6</v>
      </c>
      <c r="F754" s="145">
        <v>0</v>
      </c>
      <c r="G754" s="97">
        <f t="shared" si="23"/>
        <v>0</v>
      </c>
      <c r="H754" s="160" t="s">
        <v>625</v>
      </c>
    </row>
    <row r="755" spans="1:8" s="52" customFormat="1" ht="12">
      <c r="A755" s="66">
        <v>558</v>
      </c>
      <c r="B755" s="25" t="s">
        <v>2743</v>
      </c>
      <c r="C755" s="144" t="s">
        <v>551</v>
      </c>
      <c r="D755" s="23" t="s">
        <v>3776</v>
      </c>
      <c r="E755" s="26">
        <v>4</v>
      </c>
      <c r="F755" s="145">
        <v>0</v>
      </c>
      <c r="G755" s="97">
        <f t="shared" si="23"/>
        <v>0</v>
      </c>
      <c r="H755" s="160" t="s">
        <v>625</v>
      </c>
    </row>
    <row r="756" spans="1:8" s="52" customFormat="1" ht="24">
      <c r="A756" s="66">
        <v>559</v>
      </c>
      <c r="B756" s="25" t="s">
        <v>2744</v>
      </c>
      <c r="C756" s="144" t="s">
        <v>552</v>
      </c>
      <c r="D756" s="23" t="s">
        <v>3776</v>
      </c>
      <c r="E756" s="26">
        <v>20</v>
      </c>
      <c r="F756" s="145">
        <v>0</v>
      </c>
      <c r="G756" s="97">
        <f t="shared" si="23"/>
        <v>0</v>
      </c>
      <c r="H756" s="160" t="s">
        <v>625</v>
      </c>
    </row>
    <row r="757" spans="1:8" s="52" customFormat="1" ht="12">
      <c r="A757" s="66">
        <v>560</v>
      </c>
      <c r="B757" s="25" t="s">
        <v>2745</v>
      </c>
      <c r="C757" s="144" t="s">
        <v>553</v>
      </c>
      <c r="D757" s="23" t="s">
        <v>3776</v>
      </c>
      <c r="E757" s="26">
        <v>36</v>
      </c>
      <c r="F757" s="145">
        <v>0</v>
      </c>
      <c r="G757" s="97">
        <f t="shared" si="23"/>
        <v>0</v>
      </c>
      <c r="H757" s="160" t="s">
        <v>625</v>
      </c>
    </row>
    <row r="758" spans="1:8" s="52" customFormat="1" ht="12">
      <c r="A758" s="48">
        <v>561</v>
      </c>
      <c r="B758" s="25" t="s">
        <v>2746</v>
      </c>
      <c r="C758" s="144" t="s">
        <v>554</v>
      </c>
      <c r="D758" s="23" t="s">
        <v>3776</v>
      </c>
      <c r="E758" s="26">
        <v>8</v>
      </c>
      <c r="F758" s="145">
        <v>0</v>
      </c>
      <c r="G758" s="97">
        <f t="shared" si="23"/>
        <v>0</v>
      </c>
      <c r="H758" s="160" t="s">
        <v>625</v>
      </c>
    </row>
    <row r="759" spans="1:8" s="52" customFormat="1" ht="12">
      <c r="A759" s="66">
        <v>562</v>
      </c>
      <c r="B759" s="25" t="s">
        <v>2747</v>
      </c>
      <c r="C759" s="144" t="s">
        <v>555</v>
      </c>
      <c r="D759" s="23" t="s">
        <v>3776</v>
      </c>
      <c r="E759" s="26">
        <v>16</v>
      </c>
      <c r="F759" s="145">
        <v>0</v>
      </c>
      <c r="G759" s="97">
        <f t="shared" si="23"/>
        <v>0</v>
      </c>
      <c r="H759" s="160" t="s">
        <v>625</v>
      </c>
    </row>
    <row r="760" spans="1:8" s="52" customFormat="1" ht="12">
      <c r="A760" s="66">
        <v>563</v>
      </c>
      <c r="B760" s="25" t="s">
        <v>2748</v>
      </c>
      <c r="C760" s="144" t="s">
        <v>556</v>
      </c>
      <c r="D760" s="23" t="s">
        <v>3776</v>
      </c>
      <c r="E760" s="26">
        <v>1</v>
      </c>
      <c r="F760" s="145">
        <v>0</v>
      </c>
      <c r="G760" s="97">
        <f t="shared" si="23"/>
        <v>0</v>
      </c>
      <c r="H760" s="160" t="s">
        <v>625</v>
      </c>
    </row>
    <row r="761" spans="1:8" s="52" customFormat="1" ht="12">
      <c r="A761" s="66">
        <v>564</v>
      </c>
      <c r="B761" s="25" t="s">
        <v>2749</v>
      </c>
      <c r="C761" s="144" t="s">
        <v>557</v>
      </c>
      <c r="D761" s="23" t="s">
        <v>3776</v>
      </c>
      <c r="E761" s="26">
        <v>10</v>
      </c>
      <c r="F761" s="145">
        <v>0</v>
      </c>
      <c r="G761" s="97">
        <f t="shared" si="23"/>
        <v>0</v>
      </c>
      <c r="H761" s="160" t="s">
        <v>625</v>
      </c>
    </row>
    <row r="762" spans="1:8" s="52" customFormat="1" ht="12">
      <c r="A762" s="66">
        <v>565</v>
      </c>
      <c r="B762" s="25" t="s">
        <v>2750</v>
      </c>
      <c r="C762" s="144" t="s">
        <v>558</v>
      </c>
      <c r="D762" s="23" t="s">
        <v>3776</v>
      </c>
      <c r="E762" s="26">
        <v>1</v>
      </c>
      <c r="F762" s="145">
        <v>0</v>
      </c>
      <c r="G762" s="97">
        <f t="shared" si="23"/>
        <v>0</v>
      </c>
      <c r="H762" s="160" t="s">
        <v>625</v>
      </c>
    </row>
    <row r="763" spans="1:8" s="52" customFormat="1" ht="12">
      <c r="A763" s="66">
        <v>566</v>
      </c>
      <c r="B763" s="25" t="s">
        <v>2751</v>
      </c>
      <c r="C763" s="144" t="s">
        <v>559</v>
      </c>
      <c r="D763" s="23" t="s">
        <v>3776</v>
      </c>
      <c r="E763" s="26">
        <v>1</v>
      </c>
      <c r="F763" s="145">
        <v>0</v>
      </c>
      <c r="G763" s="97">
        <f t="shared" si="23"/>
        <v>0</v>
      </c>
      <c r="H763" s="160" t="s">
        <v>625</v>
      </c>
    </row>
    <row r="764" spans="1:8" s="52" customFormat="1" ht="12">
      <c r="A764" s="66">
        <v>567</v>
      </c>
      <c r="B764" s="25" t="s">
        <v>2752</v>
      </c>
      <c r="C764" s="144" t="s">
        <v>560</v>
      </c>
      <c r="D764" s="23" t="s">
        <v>3776</v>
      </c>
      <c r="E764" s="26">
        <v>3</v>
      </c>
      <c r="F764" s="145">
        <v>0</v>
      </c>
      <c r="G764" s="97">
        <f t="shared" si="23"/>
        <v>0</v>
      </c>
      <c r="H764" s="160" t="s">
        <v>625</v>
      </c>
    </row>
    <row r="765" spans="1:8" s="52" customFormat="1" ht="12">
      <c r="A765" s="66">
        <v>568</v>
      </c>
      <c r="B765" s="25" t="s">
        <v>2753</v>
      </c>
      <c r="C765" s="144" t="s">
        <v>561</v>
      </c>
      <c r="D765" s="23" t="s">
        <v>3776</v>
      </c>
      <c r="E765" s="26">
        <v>3</v>
      </c>
      <c r="F765" s="145">
        <v>0</v>
      </c>
      <c r="G765" s="97">
        <f t="shared" si="23"/>
        <v>0</v>
      </c>
      <c r="H765" s="160" t="s">
        <v>625</v>
      </c>
    </row>
    <row r="766" spans="1:8" s="52" customFormat="1" ht="12">
      <c r="A766" s="66">
        <v>569</v>
      </c>
      <c r="B766" s="25" t="s">
        <v>2754</v>
      </c>
      <c r="C766" s="144" t="s">
        <v>562</v>
      </c>
      <c r="D766" s="23" t="s">
        <v>3776</v>
      </c>
      <c r="E766" s="26">
        <v>1</v>
      </c>
      <c r="F766" s="145">
        <v>0</v>
      </c>
      <c r="G766" s="97">
        <f t="shared" si="23"/>
        <v>0</v>
      </c>
      <c r="H766" s="160" t="s">
        <v>625</v>
      </c>
    </row>
    <row r="767" spans="1:8" s="52" customFormat="1" ht="12">
      <c r="A767" s="66">
        <v>570</v>
      </c>
      <c r="B767" s="25" t="s">
        <v>2755</v>
      </c>
      <c r="C767" s="144" t="s">
        <v>563</v>
      </c>
      <c r="D767" s="23" t="s">
        <v>3776</v>
      </c>
      <c r="E767" s="26">
        <v>3</v>
      </c>
      <c r="F767" s="145">
        <v>0</v>
      </c>
      <c r="G767" s="97">
        <f t="shared" si="23"/>
        <v>0</v>
      </c>
      <c r="H767" s="160" t="s">
        <v>625</v>
      </c>
    </row>
    <row r="768" spans="1:8" s="52" customFormat="1" ht="12">
      <c r="A768" s="66">
        <v>571</v>
      </c>
      <c r="B768" s="25" t="s">
        <v>2756</v>
      </c>
      <c r="C768" s="144" t="s">
        <v>564</v>
      </c>
      <c r="D768" s="23" t="s">
        <v>3776</v>
      </c>
      <c r="E768" s="26">
        <v>1</v>
      </c>
      <c r="F768" s="145">
        <v>0</v>
      </c>
      <c r="G768" s="97">
        <f t="shared" si="23"/>
        <v>0</v>
      </c>
      <c r="H768" s="160" t="s">
        <v>625</v>
      </c>
    </row>
    <row r="769" spans="1:8" s="52" customFormat="1" ht="12">
      <c r="A769" s="66">
        <v>572</v>
      </c>
      <c r="B769" s="25" t="s">
        <v>2757</v>
      </c>
      <c r="C769" s="144" t="s">
        <v>565</v>
      </c>
      <c r="D769" s="23" t="s">
        <v>3776</v>
      </c>
      <c r="E769" s="26">
        <v>2</v>
      </c>
      <c r="F769" s="145">
        <v>0</v>
      </c>
      <c r="G769" s="97">
        <f t="shared" si="23"/>
        <v>0</v>
      </c>
      <c r="H769" s="160" t="s">
        <v>625</v>
      </c>
    </row>
    <row r="770" spans="1:8" s="52" customFormat="1" ht="12">
      <c r="A770" s="66">
        <v>573</v>
      </c>
      <c r="B770" s="25" t="s">
        <v>2758</v>
      </c>
      <c r="C770" s="144" t="s">
        <v>566</v>
      </c>
      <c r="D770" s="23" t="s">
        <v>3776</v>
      </c>
      <c r="E770" s="26">
        <v>2</v>
      </c>
      <c r="F770" s="145">
        <v>0</v>
      </c>
      <c r="G770" s="97">
        <f t="shared" si="23"/>
        <v>0</v>
      </c>
      <c r="H770" s="160" t="s">
        <v>625</v>
      </c>
    </row>
    <row r="771" spans="1:8" s="52" customFormat="1" ht="12">
      <c r="A771" s="66">
        <v>574</v>
      </c>
      <c r="B771" s="25" t="s">
        <v>2759</v>
      </c>
      <c r="C771" s="144" t="s">
        <v>567</v>
      </c>
      <c r="D771" s="23" t="s">
        <v>3776</v>
      </c>
      <c r="E771" s="26">
        <v>1</v>
      </c>
      <c r="F771" s="145">
        <v>0</v>
      </c>
      <c r="G771" s="97">
        <f t="shared" si="23"/>
        <v>0</v>
      </c>
      <c r="H771" s="160" t="s">
        <v>625</v>
      </c>
    </row>
    <row r="772" spans="1:8" s="52" customFormat="1" ht="12">
      <c r="A772" s="66">
        <v>575</v>
      </c>
      <c r="B772" s="25" t="s">
        <v>2760</v>
      </c>
      <c r="C772" s="144" t="s">
        <v>568</v>
      </c>
      <c r="D772" s="23" t="s">
        <v>3776</v>
      </c>
      <c r="E772" s="26">
        <v>1</v>
      </c>
      <c r="F772" s="145">
        <v>0</v>
      </c>
      <c r="G772" s="97">
        <f t="shared" si="23"/>
        <v>0</v>
      </c>
      <c r="H772" s="160" t="s">
        <v>625</v>
      </c>
    </row>
    <row r="773" spans="1:8" s="52" customFormat="1" ht="12">
      <c r="A773" s="66">
        <v>576</v>
      </c>
      <c r="B773" s="25" t="s">
        <v>2761</v>
      </c>
      <c r="C773" s="144" t="s">
        <v>569</v>
      </c>
      <c r="D773" s="23" t="s">
        <v>3776</v>
      </c>
      <c r="E773" s="26">
        <v>1</v>
      </c>
      <c r="F773" s="145">
        <v>0</v>
      </c>
      <c r="G773" s="97">
        <f t="shared" si="23"/>
        <v>0</v>
      </c>
      <c r="H773" s="160" t="s">
        <v>625</v>
      </c>
    </row>
    <row r="774" spans="1:8" s="52" customFormat="1" ht="12">
      <c r="A774" s="66">
        <v>577</v>
      </c>
      <c r="B774" s="25" t="s">
        <v>2762</v>
      </c>
      <c r="C774" s="144" t="s">
        <v>570</v>
      </c>
      <c r="D774" s="23" t="s">
        <v>3776</v>
      </c>
      <c r="E774" s="26">
        <v>1</v>
      </c>
      <c r="F774" s="145">
        <v>0</v>
      </c>
      <c r="G774" s="97">
        <f t="shared" si="23"/>
        <v>0</v>
      </c>
      <c r="H774" s="160" t="s">
        <v>625</v>
      </c>
    </row>
    <row r="775" spans="1:8" s="52" customFormat="1" ht="12">
      <c r="A775" s="66">
        <v>578</v>
      </c>
      <c r="B775" s="25" t="s">
        <v>2763</v>
      </c>
      <c r="C775" s="144" t="s">
        <v>571</v>
      </c>
      <c r="D775" s="23" t="s">
        <v>3776</v>
      </c>
      <c r="E775" s="26">
        <v>1</v>
      </c>
      <c r="F775" s="145">
        <v>0</v>
      </c>
      <c r="G775" s="97">
        <f t="shared" si="23"/>
        <v>0</v>
      </c>
      <c r="H775" s="160" t="s">
        <v>625</v>
      </c>
    </row>
    <row r="776" spans="1:8" s="52" customFormat="1" ht="12">
      <c r="A776" s="66">
        <v>579</v>
      </c>
      <c r="B776" s="25" t="s">
        <v>2764</v>
      </c>
      <c r="C776" s="144" t="s">
        <v>572</v>
      </c>
      <c r="D776" s="23" t="s">
        <v>3776</v>
      </c>
      <c r="E776" s="26">
        <v>6</v>
      </c>
      <c r="F776" s="145">
        <v>0</v>
      </c>
      <c r="G776" s="97">
        <f t="shared" si="23"/>
        <v>0</v>
      </c>
      <c r="H776" s="160" t="s">
        <v>625</v>
      </c>
    </row>
    <row r="777" spans="1:8" s="52" customFormat="1" ht="12">
      <c r="A777" s="66">
        <v>580</v>
      </c>
      <c r="B777" s="25" t="s">
        <v>2765</v>
      </c>
      <c r="C777" s="144" t="s">
        <v>573</v>
      </c>
      <c r="D777" s="23" t="s">
        <v>3776</v>
      </c>
      <c r="E777" s="26">
        <v>20</v>
      </c>
      <c r="F777" s="145">
        <v>0</v>
      </c>
      <c r="G777" s="97">
        <f t="shared" si="23"/>
        <v>0</v>
      </c>
      <c r="H777" s="160" t="s">
        <v>625</v>
      </c>
    </row>
    <row r="778" spans="1:8" s="52" customFormat="1" ht="12">
      <c r="A778" s="66">
        <v>581</v>
      </c>
      <c r="B778" s="25" t="s">
        <v>2766</v>
      </c>
      <c r="C778" s="144" t="s">
        <v>574</v>
      </c>
      <c r="D778" s="23" t="s">
        <v>3776</v>
      </c>
      <c r="E778" s="26">
        <v>8</v>
      </c>
      <c r="F778" s="145">
        <v>0</v>
      </c>
      <c r="G778" s="97">
        <f t="shared" si="23"/>
        <v>0</v>
      </c>
      <c r="H778" s="160" t="s">
        <v>625</v>
      </c>
    </row>
    <row r="779" spans="1:8" s="52" customFormat="1" ht="12">
      <c r="A779" s="66">
        <v>582</v>
      </c>
      <c r="B779" s="25" t="s">
        <v>2767</v>
      </c>
      <c r="C779" s="144" t="s">
        <v>575</v>
      </c>
      <c r="D779" s="23" t="s">
        <v>3776</v>
      </c>
      <c r="E779" s="26">
        <v>1</v>
      </c>
      <c r="F779" s="145">
        <v>0</v>
      </c>
      <c r="G779" s="97">
        <f t="shared" si="23"/>
        <v>0</v>
      </c>
      <c r="H779" s="160" t="s">
        <v>625</v>
      </c>
    </row>
    <row r="780" spans="1:8" s="52" customFormat="1" ht="12">
      <c r="A780" s="66">
        <v>583</v>
      </c>
      <c r="B780" s="25" t="s">
        <v>2768</v>
      </c>
      <c r="C780" s="144" t="s">
        <v>576</v>
      </c>
      <c r="D780" s="23" t="s">
        <v>3776</v>
      </c>
      <c r="E780" s="26">
        <v>1</v>
      </c>
      <c r="F780" s="145">
        <v>0</v>
      </c>
      <c r="G780" s="97">
        <f t="shared" si="23"/>
        <v>0</v>
      </c>
      <c r="H780" s="160" t="s">
        <v>625</v>
      </c>
    </row>
    <row r="781" spans="1:8" s="52" customFormat="1" ht="12">
      <c r="A781" s="66">
        <v>584</v>
      </c>
      <c r="B781" s="25" t="s">
        <v>2769</v>
      </c>
      <c r="C781" s="144" t="s">
        <v>577</v>
      </c>
      <c r="D781" s="23" t="s">
        <v>3776</v>
      </c>
      <c r="E781" s="26">
        <v>2</v>
      </c>
      <c r="F781" s="145">
        <v>0</v>
      </c>
      <c r="G781" s="97">
        <f t="shared" si="23"/>
        <v>0</v>
      </c>
      <c r="H781" s="160" t="s">
        <v>625</v>
      </c>
    </row>
    <row r="782" spans="1:8" s="52" customFormat="1" ht="12">
      <c r="A782" s="66">
        <v>585</v>
      </c>
      <c r="B782" s="25" t="s">
        <v>2770</v>
      </c>
      <c r="C782" s="144" t="s">
        <v>578</v>
      </c>
      <c r="D782" s="23" t="s">
        <v>3776</v>
      </c>
      <c r="E782" s="26">
        <v>1</v>
      </c>
      <c r="F782" s="145">
        <v>0</v>
      </c>
      <c r="G782" s="97">
        <f t="shared" si="23"/>
        <v>0</v>
      </c>
      <c r="H782" s="160" t="s">
        <v>625</v>
      </c>
    </row>
    <row r="783" spans="1:8" s="52" customFormat="1" ht="12">
      <c r="A783" s="66">
        <v>586</v>
      </c>
      <c r="B783" s="25" t="s">
        <v>2771</v>
      </c>
      <c r="C783" s="144" t="s">
        <v>579</v>
      </c>
      <c r="D783" s="23" t="s">
        <v>3776</v>
      </c>
      <c r="E783" s="26">
        <v>2</v>
      </c>
      <c r="F783" s="145">
        <v>0</v>
      </c>
      <c r="G783" s="97">
        <f t="shared" si="23"/>
        <v>0</v>
      </c>
      <c r="H783" s="160" t="s">
        <v>625</v>
      </c>
    </row>
    <row r="784" spans="1:8" s="52" customFormat="1" ht="12">
      <c r="A784" s="66">
        <v>587</v>
      </c>
      <c r="B784" s="25" t="s">
        <v>2772</v>
      </c>
      <c r="C784" s="144" t="s">
        <v>580</v>
      </c>
      <c r="D784" s="23" t="s">
        <v>3776</v>
      </c>
      <c r="E784" s="26">
        <v>1</v>
      </c>
      <c r="F784" s="145">
        <v>0</v>
      </c>
      <c r="G784" s="97">
        <f t="shared" si="23"/>
        <v>0</v>
      </c>
      <c r="H784" s="160" t="s">
        <v>625</v>
      </c>
    </row>
    <row r="785" spans="1:8" s="52" customFormat="1" ht="12">
      <c r="A785" s="66">
        <v>588</v>
      </c>
      <c r="B785" s="25" t="s">
        <v>2773</v>
      </c>
      <c r="C785" s="144" t="s">
        <v>581</v>
      </c>
      <c r="D785" s="23" t="s">
        <v>3776</v>
      </c>
      <c r="E785" s="26">
        <v>3</v>
      </c>
      <c r="F785" s="145">
        <v>0</v>
      </c>
      <c r="G785" s="97">
        <f t="shared" si="23"/>
        <v>0</v>
      </c>
      <c r="H785" s="160" t="s">
        <v>625</v>
      </c>
    </row>
    <row r="786" spans="1:8" s="52" customFormat="1" ht="12">
      <c r="A786" s="66">
        <v>589</v>
      </c>
      <c r="B786" s="25" t="s">
        <v>2774</v>
      </c>
      <c r="C786" s="144" t="s">
        <v>582</v>
      </c>
      <c r="D786" s="23" t="s">
        <v>3776</v>
      </c>
      <c r="E786" s="26">
        <v>1</v>
      </c>
      <c r="F786" s="145">
        <v>0</v>
      </c>
      <c r="G786" s="97">
        <f aca="true" t="shared" si="24" ref="G786:G849">SUM(E786*F786)</f>
        <v>0</v>
      </c>
      <c r="H786" s="160" t="s">
        <v>625</v>
      </c>
    </row>
    <row r="787" spans="1:8" s="52" customFormat="1" ht="12">
      <c r="A787" s="66">
        <v>590</v>
      </c>
      <c r="B787" s="25" t="s">
        <v>2775</v>
      </c>
      <c r="C787" s="144" t="s">
        <v>583</v>
      </c>
      <c r="D787" s="23" t="s">
        <v>3776</v>
      </c>
      <c r="E787" s="26">
        <v>1</v>
      </c>
      <c r="F787" s="145">
        <v>0</v>
      </c>
      <c r="G787" s="97">
        <f t="shared" si="24"/>
        <v>0</v>
      </c>
      <c r="H787" s="160" t="s">
        <v>625</v>
      </c>
    </row>
    <row r="788" spans="1:8" s="52" customFormat="1" ht="12">
      <c r="A788" s="66">
        <v>591</v>
      </c>
      <c r="B788" s="25" t="s">
        <v>2776</v>
      </c>
      <c r="C788" s="144" t="s">
        <v>584</v>
      </c>
      <c r="D788" s="23" t="s">
        <v>3776</v>
      </c>
      <c r="E788" s="26">
        <v>1</v>
      </c>
      <c r="F788" s="145">
        <v>0</v>
      </c>
      <c r="G788" s="97">
        <f t="shared" si="24"/>
        <v>0</v>
      </c>
      <c r="H788" s="160" t="s">
        <v>625</v>
      </c>
    </row>
    <row r="789" spans="1:8" s="52" customFormat="1" ht="12">
      <c r="A789" s="66">
        <v>592</v>
      </c>
      <c r="B789" s="25" t="s">
        <v>2777</v>
      </c>
      <c r="C789" s="144" t="s">
        <v>585</v>
      </c>
      <c r="D789" s="23" t="s">
        <v>3776</v>
      </c>
      <c r="E789" s="26">
        <v>2</v>
      </c>
      <c r="F789" s="145">
        <v>0</v>
      </c>
      <c r="G789" s="97">
        <f t="shared" si="24"/>
        <v>0</v>
      </c>
      <c r="H789" s="160" t="s">
        <v>625</v>
      </c>
    </row>
    <row r="790" spans="1:8" s="52" customFormat="1" ht="12">
      <c r="A790" s="66">
        <v>593</v>
      </c>
      <c r="B790" s="25" t="s">
        <v>2778</v>
      </c>
      <c r="C790" s="144" t="s">
        <v>586</v>
      </c>
      <c r="D790" s="23" t="s">
        <v>3776</v>
      </c>
      <c r="E790" s="26">
        <v>3</v>
      </c>
      <c r="F790" s="145">
        <v>0</v>
      </c>
      <c r="G790" s="97">
        <f t="shared" si="24"/>
        <v>0</v>
      </c>
      <c r="H790" s="160" t="s">
        <v>625</v>
      </c>
    </row>
    <row r="791" spans="1:8" s="52" customFormat="1" ht="12">
      <c r="A791" s="66">
        <v>594</v>
      </c>
      <c r="B791" s="25" t="s">
        <v>2779</v>
      </c>
      <c r="C791" s="144" t="s">
        <v>587</v>
      </c>
      <c r="D791" s="23" t="s">
        <v>3776</v>
      </c>
      <c r="E791" s="26">
        <v>1</v>
      </c>
      <c r="F791" s="145">
        <v>0</v>
      </c>
      <c r="G791" s="97">
        <f t="shared" si="24"/>
        <v>0</v>
      </c>
      <c r="H791" s="160" t="s">
        <v>625</v>
      </c>
    </row>
    <row r="792" spans="1:8" s="52" customFormat="1" ht="12">
      <c r="A792" s="66">
        <v>595</v>
      </c>
      <c r="B792" s="25" t="s">
        <v>2780</v>
      </c>
      <c r="C792" s="144" t="s">
        <v>588</v>
      </c>
      <c r="D792" s="23" t="s">
        <v>3776</v>
      </c>
      <c r="E792" s="26">
        <v>4</v>
      </c>
      <c r="F792" s="145">
        <v>0</v>
      </c>
      <c r="G792" s="97">
        <f t="shared" si="24"/>
        <v>0</v>
      </c>
      <c r="H792" s="160" t="s">
        <v>625</v>
      </c>
    </row>
    <row r="793" spans="1:8" s="52" customFormat="1" ht="12">
      <c r="A793" s="66">
        <v>596</v>
      </c>
      <c r="B793" s="25" t="s">
        <v>2781</v>
      </c>
      <c r="C793" s="144" t="s">
        <v>589</v>
      </c>
      <c r="D793" s="23" t="s">
        <v>3776</v>
      </c>
      <c r="E793" s="26">
        <v>2</v>
      </c>
      <c r="F793" s="145">
        <v>0</v>
      </c>
      <c r="G793" s="97">
        <f t="shared" si="24"/>
        <v>0</v>
      </c>
      <c r="H793" s="160" t="s">
        <v>625</v>
      </c>
    </row>
    <row r="794" spans="1:8" s="52" customFormat="1" ht="12">
      <c r="A794" s="66">
        <v>597</v>
      </c>
      <c r="B794" s="25" t="s">
        <v>2782</v>
      </c>
      <c r="C794" s="144" t="s">
        <v>590</v>
      </c>
      <c r="D794" s="23" t="s">
        <v>3776</v>
      </c>
      <c r="E794" s="26">
        <v>2</v>
      </c>
      <c r="F794" s="145">
        <v>0</v>
      </c>
      <c r="G794" s="97">
        <f t="shared" si="24"/>
        <v>0</v>
      </c>
      <c r="H794" s="160" t="s">
        <v>625</v>
      </c>
    </row>
    <row r="795" spans="1:8" s="52" customFormat="1" ht="12">
      <c r="A795" s="66">
        <v>598</v>
      </c>
      <c r="B795" s="25" t="s">
        <v>2783</v>
      </c>
      <c r="C795" s="144" t="s">
        <v>591</v>
      </c>
      <c r="D795" s="23" t="s">
        <v>3776</v>
      </c>
      <c r="E795" s="26">
        <v>1</v>
      </c>
      <c r="F795" s="145">
        <v>0</v>
      </c>
      <c r="G795" s="97">
        <f t="shared" si="24"/>
        <v>0</v>
      </c>
      <c r="H795" s="160" t="s">
        <v>625</v>
      </c>
    </row>
    <row r="796" spans="1:8" s="52" customFormat="1" ht="12">
      <c r="A796" s="66">
        <v>599</v>
      </c>
      <c r="B796" s="25" t="s">
        <v>2784</v>
      </c>
      <c r="C796" s="144" t="s">
        <v>592</v>
      </c>
      <c r="D796" s="23" t="s">
        <v>3776</v>
      </c>
      <c r="E796" s="26">
        <v>1</v>
      </c>
      <c r="F796" s="145">
        <v>0</v>
      </c>
      <c r="G796" s="97">
        <f t="shared" si="24"/>
        <v>0</v>
      </c>
      <c r="H796" s="160" t="s">
        <v>625</v>
      </c>
    </row>
    <row r="797" spans="1:8" s="52" customFormat="1" ht="12">
      <c r="A797" s="66">
        <v>600</v>
      </c>
      <c r="B797" s="25" t="s">
        <v>2785</v>
      </c>
      <c r="C797" s="144" t="s">
        <v>593</v>
      </c>
      <c r="D797" s="23" t="s">
        <v>3776</v>
      </c>
      <c r="E797" s="26">
        <v>4</v>
      </c>
      <c r="F797" s="145">
        <v>0</v>
      </c>
      <c r="G797" s="97">
        <f t="shared" si="24"/>
        <v>0</v>
      </c>
      <c r="H797" s="160" t="s">
        <v>625</v>
      </c>
    </row>
    <row r="798" spans="1:8" s="52" customFormat="1" ht="12">
      <c r="A798" s="66">
        <v>601</v>
      </c>
      <c r="B798" s="25" t="s">
        <v>2786</v>
      </c>
      <c r="C798" s="144" t="s">
        <v>594</v>
      </c>
      <c r="D798" s="23" t="s">
        <v>3776</v>
      </c>
      <c r="E798" s="26">
        <v>2</v>
      </c>
      <c r="F798" s="145">
        <v>0</v>
      </c>
      <c r="G798" s="97">
        <f t="shared" si="24"/>
        <v>0</v>
      </c>
      <c r="H798" s="160" t="s">
        <v>625</v>
      </c>
    </row>
    <row r="799" spans="1:8" s="52" customFormat="1" ht="12">
      <c r="A799" s="66">
        <v>602</v>
      </c>
      <c r="B799" s="25" t="s">
        <v>2787</v>
      </c>
      <c r="C799" s="144" t="s">
        <v>595</v>
      </c>
      <c r="D799" s="23" t="s">
        <v>3776</v>
      </c>
      <c r="E799" s="26">
        <v>2</v>
      </c>
      <c r="F799" s="145">
        <v>0</v>
      </c>
      <c r="G799" s="97">
        <f t="shared" si="24"/>
        <v>0</v>
      </c>
      <c r="H799" s="160" t="s">
        <v>625</v>
      </c>
    </row>
    <row r="800" spans="1:8" s="52" customFormat="1" ht="12">
      <c r="A800" s="66">
        <v>603</v>
      </c>
      <c r="B800" s="25" t="s">
        <v>2788</v>
      </c>
      <c r="C800" s="144" t="s">
        <v>596</v>
      </c>
      <c r="D800" s="23" t="s">
        <v>3776</v>
      </c>
      <c r="E800" s="26">
        <v>2</v>
      </c>
      <c r="F800" s="145">
        <v>0</v>
      </c>
      <c r="G800" s="97">
        <f t="shared" si="24"/>
        <v>0</v>
      </c>
      <c r="H800" s="160" t="s">
        <v>625</v>
      </c>
    </row>
    <row r="801" spans="1:8" s="52" customFormat="1" ht="12">
      <c r="A801" s="66">
        <v>604</v>
      </c>
      <c r="B801" s="25" t="s">
        <v>2789</v>
      </c>
      <c r="C801" s="144" t="s">
        <v>597</v>
      </c>
      <c r="D801" s="23" t="s">
        <v>3776</v>
      </c>
      <c r="E801" s="26">
        <v>1</v>
      </c>
      <c r="F801" s="145">
        <v>0</v>
      </c>
      <c r="G801" s="97">
        <f t="shared" si="24"/>
        <v>0</v>
      </c>
      <c r="H801" s="160" t="s">
        <v>625</v>
      </c>
    </row>
    <row r="802" spans="1:8" s="52" customFormat="1" ht="12">
      <c r="A802" s="66">
        <v>605</v>
      </c>
      <c r="B802" s="25" t="s">
        <v>2790</v>
      </c>
      <c r="C802" s="144" t="s">
        <v>598</v>
      </c>
      <c r="D802" s="23" t="s">
        <v>3776</v>
      </c>
      <c r="E802" s="26">
        <v>1</v>
      </c>
      <c r="F802" s="145">
        <v>0</v>
      </c>
      <c r="G802" s="97">
        <f t="shared" si="24"/>
        <v>0</v>
      </c>
      <c r="H802" s="160" t="s">
        <v>625</v>
      </c>
    </row>
    <row r="803" spans="1:8" s="52" customFormat="1" ht="12">
      <c r="A803" s="66">
        <v>606</v>
      </c>
      <c r="B803" s="25" t="s">
        <v>2791</v>
      </c>
      <c r="C803" s="144" t="s">
        <v>599</v>
      </c>
      <c r="D803" s="23" t="s">
        <v>3776</v>
      </c>
      <c r="E803" s="26">
        <v>54</v>
      </c>
      <c r="F803" s="145">
        <v>0</v>
      </c>
      <c r="G803" s="97">
        <f t="shared" si="24"/>
        <v>0</v>
      </c>
      <c r="H803" s="160" t="s">
        <v>625</v>
      </c>
    </row>
    <row r="804" spans="1:8" s="52" customFormat="1" ht="12">
      <c r="A804" s="66">
        <v>607</v>
      </c>
      <c r="B804" s="25" t="s">
        <v>2792</v>
      </c>
      <c r="C804" s="144" t="s">
        <v>600</v>
      </c>
      <c r="D804" s="23" t="s">
        <v>3776</v>
      </c>
      <c r="E804" s="26">
        <v>1</v>
      </c>
      <c r="F804" s="145">
        <v>0</v>
      </c>
      <c r="G804" s="97">
        <f t="shared" si="24"/>
        <v>0</v>
      </c>
      <c r="H804" s="160" t="s">
        <v>625</v>
      </c>
    </row>
    <row r="805" spans="1:8" s="52" customFormat="1" ht="12">
      <c r="A805" s="66">
        <v>608</v>
      </c>
      <c r="B805" s="27" t="s">
        <v>2793</v>
      </c>
      <c r="C805" s="146" t="s">
        <v>601</v>
      </c>
      <c r="D805" s="147" t="s">
        <v>3776</v>
      </c>
      <c r="E805" s="28">
        <v>53</v>
      </c>
      <c r="F805" s="148">
        <v>0</v>
      </c>
      <c r="G805" s="97">
        <f t="shared" si="24"/>
        <v>0</v>
      </c>
      <c r="H805" s="160" t="s">
        <v>625</v>
      </c>
    </row>
    <row r="806" spans="1:8" s="52" customFormat="1" ht="24">
      <c r="A806" s="66">
        <v>609</v>
      </c>
      <c r="B806" s="27" t="s">
        <v>2794</v>
      </c>
      <c r="C806" s="146" t="s">
        <v>602</v>
      </c>
      <c r="D806" s="147" t="s">
        <v>3776</v>
      </c>
      <c r="E806" s="28">
        <v>7</v>
      </c>
      <c r="F806" s="148">
        <v>0</v>
      </c>
      <c r="G806" s="97">
        <f t="shared" si="24"/>
        <v>0</v>
      </c>
      <c r="H806" s="160" t="s">
        <v>625</v>
      </c>
    </row>
    <row r="807" spans="1:8" s="52" customFormat="1" ht="24">
      <c r="A807" s="66">
        <v>610</v>
      </c>
      <c r="B807" s="27" t="s">
        <v>2795</v>
      </c>
      <c r="C807" s="146" t="s">
        <v>603</v>
      </c>
      <c r="D807" s="147" t="s">
        <v>4413</v>
      </c>
      <c r="E807" s="28">
        <v>22.5</v>
      </c>
      <c r="F807" s="148">
        <v>0</v>
      </c>
      <c r="G807" s="97">
        <f t="shared" si="24"/>
        <v>0</v>
      </c>
      <c r="H807" s="160" t="s">
        <v>625</v>
      </c>
    </row>
    <row r="808" spans="1:8" s="52" customFormat="1" ht="24">
      <c r="A808" s="66">
        <v>611</v>
      </c>
      <c r="B808" s="27" t="s">
        <v>2796</v>
      </c>
      <c r="C808" s="146" t="s">
        <v>604</v>
      </c>
      <c r="D808" s="147" t="s">
        <v>4413</v>
      </c>
      <c r="E808" s="28">
        <v>379.9</v>
      </c>
      <c r="F808" s="148">
        <v>0</v>
      </c>
      <c r="G808" s="97">
        <f t="shared" si="24"/>
        <v>0</v>
      </c>
      <c r="H808" s="160" t="s">
        <v>625</v>
      </c>
    </row>
    <row r="809" spans="1:8" s="52" customFormat="1" ht="24">
      <c r="A809" s="66">
        <v>612</v>
      </c>
      <c r="B809" s="27" t="s">
        <v>2797</v>
      </c>
      <c r="C809" s="146" t="s">
        <v>605</v>
      </c>
      <c r="D809" s="147" t="s">
        <v>4413</v>
      </c>
      <c r="E809" s="28">
        <v>357.4</v>
      </c>
      <c r="F809" s="148">
        <v>0</v>
      </c>
      <c r="G809" s="97">
        <f t="shared" si="24"/>
        <v>0</v>
      </c>
      <c r="H809" s="160" t="s">
        <v>625</v>
      </c>
    </row>
    <row r="810" spans="1:8" s="52" customFormat="1" ht="12">
      <c r="A810" s="66">
        <v>613</v>
      </c>
      <c r="B810" s="25" t="s">
        <v>2798</v>
      </c>
      <c r="C810" s="144" t="s">
        <v>606</v>
      </c>
      <c r="D810" s="23" t="s">
        <v>3776</v>
      </c>
      <c r="E810" s="26">
        <v>8</v>
      </c>
      <c r="F810" s="145">
        <v>0</v>
      </c>
      <c r="G810" s="97">
        <f t="shared" si="24"/>
        <v>0</v>
      </c>
      <c r="H810" s="160" t="s">
        <v>625</v>
      </c>
    </row>
    <row r="811" spans="1:8" s="52" customFormat="1" ht="12">
      <c r="A811" s="66">
        <v>614</v>
      </c>
      <c r="B811" s="25" t="s">
        <v>2799</v>
      </c>
      <c r="C811" s="144" t="s">
        <v>607</v>
      </c>
      <c r="D811" s="23" t="s">
        <v>3776</v>
      </c>
      <c r="E811" s="26">
        <v>7</v>
      </c>
      <c r="F811" s="145">
        <v>0</v>
      </c>
      <c r="G811" s="97">
        <f t="shared" si="24"/>
        <v>0</v>
      </c>
      <c r="H811" s="160" t="s">
        <v>625</v>
      </c>
    </row>
    <row r="812" spans="1:8" s="52" customFormat="1" ht="12">
      <c r="A812" s="66">
        <v>615</v>
      </c>
      <c r="B812" s="25" t="s">
        <v>2800</v>
      </c>
      <c r="C812" s="144" t="s">
        <v>608</v>
      </c>
      <c r="D812" s="23" t="s">
        <v>3776</v>
      </c>
      <c r="E812" s="26">
        <v>8</v>
      </c>
      <c r="F812" s="145">
        <v>0</v>
      </c>
      <c r="G812" s="97">
        <f t="shared" si="24"/>
        <v>0</v>
      </c>
      <c r="H812" s="160" t="s">
        <v>625</v>
      </c>
    </row>
    <row r="813" spans="1:8" s="52" customFormat="1" ht="12">
      <c r="A813" s="66">
        <v>616</v>
      </c>
      <c r="B813" s="25" t="s">
        <v>2801</v>
      </c>
      <c r="C813" s="144" t="s">
        <v>609</v>
      </c>
      <c r="D813" s="23" t="s">
        <v>3776</v>
      </c>
      <c r="E813" s="26">
        <v>2</v>
      </c>
      <c r="F813" s="145">
        <v>0</v>
      </c>
      <c r="G813" s="97">
        <f t="shared" si="24"/>
        <v>0</v>
      </c>
      <c r="H813" s="160" t="s">
        <v>625</v>
      </c>
    </row>
    <row r="814" spans="1:8" s="52" customFormat="1" ht="12">
      <c r="A814" s="66">
        <v>617</v>
      </c>
      <c r="B814" s="25" t="s">
        <v>2802</v>
      </c>
      <c r="C814" s="144" t="s">
        <v>610</v>
      </c>
      <c r="D814" s="23" t="s">
        <v>3776</v>
      </c>
      <c r="E814" s="26">
        <v>2</v>
      </c>
      <c r="F814" s="145">
        <v>0</v>
      </c>
      <c r="G814" s="97">
        <f t="shared" si="24"/>
        <v>0</v>
      </c>
      <c r="H814" s="160" t="s">
        <v>625</v>
      </c>
    </row>
    <row r="815" spans="1:8" s="52" customFormat="1" ht="12" customHeight="1">
      <c r="A815" s="66">
        <v>618</v>
      </c>
      <c r="B815" s="25" t="s">
        <v>2803</v>
      </c>
      <c r="C815" s="144" t="s">
        <v>611</v>
      </c>
      <c r="D815" s="23" t="s">
        <v>3776</v>
      </c>
      <c r="E815" s="26">
        <v>4</v>
      </c>
      <c r="F815" s="145">
        <v>0</v>
      </c>
      <c r="G815" s="97">
        <f t="shared" si="24"/>
        <v>0</v>
      </c>
      <c r="H815" s="160" t="s">
        <v>625</v>
      </c>
    </row>
    <row r="816" spans="1:8" s="52" customFormat="1" ht="12" customHeight="1">
      <c r="A816" s="66">
        <v>619</v>
      </c>
      <c r="B816" s="25" t="s">
        <v>2804</v>
      </c>
      <c r="C816" s="144" t="s">
        <v>612</v>
      </c>
      <c r="D816" s="23" t="s">
        <v>3776</v>
      </c>
      <c r="E816" s="26">
        <v>2</v>
      </c>
      <c r="F816" s="145">
        <v>0</v>
      </c>
      <c r="G816" s="97">
        <f t="shared" si="24"/>
        <v>0</v>
      </c>
      <c r="H816" s="160" t="s">
        <v>625</v>
      </c>
    </row>
    <row r="817" spans="1:8" s="52" customFormat="1" ht="24">
      <c r="A817" s="66">
        <v>620</v>
      </c>
      <c r="B817" s="25" t="s">
        <v>2805</v>
      </c>
      <c r="C817" s="144" t="s">
        <v>2164</v>
      </c>
      <c r="D817" s="23" t="s">
        <v>3776</v>
      </c>
      <c r="E817" s="26">
        <v>3</v>
      </c>
      <c r="F817" s="145">
        <v>0</v>
      </c>
      <c r="G817" s="97">
        <f t="shared" si="24"/>
        <v>0</v>
      </c>
      <c r="H817" s="160" t="s">
        <v>625</v>
      </c>
    </row>
    <row r="818" spans="1:8" s="52" customFormat="1" ht="12">
      <c r="A818" s="66">
        <v>621</v>
      </c>
      <c r="B818" s="25" t="s">
        <v>2806</v>
      </c>
      <c r="C818" s="144" t="s">
        <v>2165</v>
      </c>
      <c r="D818" s="23" t="s">
        <v>2807</v>
      </c>
      <c r="E818" s="26">
        <v>8000</v>
      </c>
      <c r="F818" s="145">
        <v>0</v>
      </c>
      <c r="G818" s="97">
        <f t="shared" si="24"/>
        <v>0</v>
      </c>
      <c r="H818" s="160" t="s">
        <v>625</v>
      </c>
    </row>
    <row r="819" spans="1:8" s="52" customFormat="1" ht="12">
      <c r="A819" s="66">
        <v>622</v>
      </c>
      <c r="B819" s="25" t="s">
        <v>2808</v>
      </c>
      <c r="C819" s="144" t="s">
        <v>2166</v>
      </c>
      <c r="D819" s="23" t="s">
        <v>3776</v>
      </c>
      <c r="E819" s="26">
        <v>3</v>
      </c>
      <c r="F819" s="145">
        <v>0</v>
      </c>
      <c r="G819" s="97">
        <f t="shared" si="24"/>
        <v>0</v>
      </c>
      <c r="H819" s="160" t="s">
        <v>625</v>
      </c>
    </row>
    <row r="820" spans="1:8" s="52" customFormat="1" ht="12">
      <c r="A820" s="66">
        <v>623</v>
      </c>
      <c r="B820" s="25" t="s">
        <v>2809</v>
      </c>
      <c r="C820" s="144" t="s">
        <v>2167</v>
      </c>
      <c r="D820" s="23" t="s">
        <v>3776</v>
      </c>
      <c r="E820" s="26">
        <v>19</v>
      </c>
      <c r="F820" s="145">
        <v>0</v>
      </c>
      <c r="G820" s="97">
        <f t="shared" si="24"/>
        <v>0</v>
      </c>
      <c r="H820" s="160" t="s">
        <v>625</v>
      </c>
    </row>
    <row r="821" spans="1:8" s="52" customFormat="1" ht="12">
      <c r="A821" s="66">
        <v>624</v>
      </c>
      <c r="B821" s="25" t="s">
        <v>2810</v>
      </c>
      <c r="C821" s="144" t="s">
        <v>2168</v>
      </c>
      <c r="D821" s="23" t="s">
        <v>3776</v>
      </c>
      <c r="E821" s="26">
        <v>40</v>
      </c>
      <c r="F821" s="145">
        <v>0</v>
      </c>
      <c r="G821" s="97">
        <f t="shared" si="24"/>
        <v>0</v>
      </c>
      <c r="H821" s="160" t="s">
        <v>625</v>
      </c>
    </row>
    <row r="822" spans="1:8" s="52" customFormat="1" ht="12">
      <c r="A822" s="66">
        <v>625</v>
      </c>
      <c r="B822" s="25" t="s">
        <v>2811</v>
      </c>
      <c r="C822" s="144" t="s">
        <v>2169</v>
      </c>
      <c r="D822" s="23" t="s">
        <v>3776</v>
      </c>
      <c r="E822" s="26">
        <v>44</v>
      </c>
      <c r="F822" s="145">
        <v>0</v>
      </c>
      <c r="G822" s="97">
        <f t="shared" si="24"/>
        <v>0</v>
      </c>
      <c r="H822" s="160" t="s">
        <v>625</v>
      </c>
    </row>
    <row r="823" spans="1:8" s="52" customFormat="1" ht="12">
      <c r="A823" s="66">
        <v>626</v>
      </c>
      <c r="B823" s="25" t="s">
        <v>2812</v>
      </c>
      <c r="C823" s="144" t="s">
        <v>2170</v>
      </c>
      <c r="D823" s="23" t="s">
        <v>3776</v>
      </c>
      <c r="E823" s="26">
        <v>2</v>
      </c>
      <c r="F823" s="145">
        <v>0</v>
      </c>
      <c r="G823" s="97">
        <f t="shared" si="24"/>
        <v>0</v>
      </c>
      <c r="H823" s="160" t="s">
        <v>625</v>
      </c>
    </row>
    <row r="824" spans="1:8" s="52" customFormat="1" ht="12">
      <c r="A824" s="66">
        <v>627</v>
      </c>
      <c r="B824" s="25" t="s">
        <v>2813</v>
      </c>
      <c r="C824" s="144" t="s">
        <v>2171</v>
      </c>
      <c r="D824" s="23" t="s">
        <v>3776</v>
      </c>
      <c r="E824" s="26">
        <v>144</v>
      </c>
      <c r="F824" s="145">
        <v>0</v>
      </c>
      <c r="G824" s="97">
        <f t="shared" si="24"/>
        <v>0</v>
      </c>
      <c r="H824" s="160" t="s">
        <v>625</v>
      </c>
    </row>
    <row r="825" spans="1:8" s="52" customFormat="1" ht="12">
      <c r="A825" s="66">
        <v>628</v>
      </c>
      <c r="B825" s="25" t="s">
        <v>2814</v>
      </c>
      <c r="C825" s="144" t="s">
        <v>2172</v>
      </c>
      <c r="D825" s="23" t="s">
        <v>3776</v>
      </c>
      <c r="E825" s="26">
        <v>50</v>
      </c>
      <c r="F825" s="145">
        <v>0</v>
      </c>
      <c r="G825" s="97">
        <f t="shared" si="24"/>
        <v>0</v>
      </c>
      <c r="H825" s="160" t="s">
        <v>625</v>
      </c>
    </row>
    <row r="826" spans="1:8" s="52" customFormat="1" ht="12">
      <c r="A826" s="66">
        <v>629</v>
      </c>
      <c r="B826" s="25" t="s">
        <v>2815</v>
      </c>
      <c r="C826" s="144" t="s">
        <v>2173</v>
      </c>
      <c r="D826" s="23" t="s">
        <v>2807</v>
      </c>
      <c r="E826" s="26">
        <v>2041</v>
      </c>
      <c r="F826" s="145">
        <v>0</v>
      </c>
      <c r="G826" s="97">
        <f t="shared" si="24"/>
        <v>0</v>
      </c>
      <c r="H826" s="160" t="s">
        <v>625</v>
      </c>
    </row>
    <row r="827" spans="1:8" s="52" customFormat="1" ht="12">
      <c r="A827" s="66">
        <v>630</v>
      </c>
      <c r="B827" s="25" t="s">
        <v>2816</v>
      </c>
      <c r="C827" s="144" t="s">
        <v>2174</v>
      </c>
      <c r="D827" s="23" t="s">
        <v>4413</v>
      </c>
      <c r="E827" s="26">
        <v>96</v>
      </c>
      <c r="F827" s="145">
        <v>0</v>
      </c>
      <c r="G827" s="97">
        <f t="shared" si="24"/>
        <v>0</v>
      </c>
      <c r="H827" s="160" t="s">
        <v>625</v>
      </c>
    </row>
    <row r="828" spans="1:8" s="52" customFormat="1" ht="12">
      <c r="A828" s="66">
        <v>631</v>
      </c>
      <c r="B828" s="25" t="s">
        <v>2817</v>
      </c>
      <c r="C828" s="144" t="s">
        <v>2175</v>
      </c>
      <c r="D828" s="23" t="s">
        <v>4413</v>
      </c>
      <c r="E828" s="26">
        <v>22</v>
      </c>
      <c r="F828" s="145">
        <v>0</v>
      </c>
      <c r="G828" s="97">
        <f t="shared" si="24"/>
        <v>0</v>
      </c>
      <c r="H828" s="160" t="s">
        <v>625</v>
      </c>
    </row>
    <row r="829" spans="1:8" s="52" customFormat="1" ht="12">
      <c r="A829" s="66">
        <v>632</v>
      </c>
      <c r="B829" s="25" t="s">
        <v>2818</v>
      </c>
      <c r="C829" s="144" t="s">
        <v>2176</v>
      </c>
      <c r="D829" s="23" t="s">
        <v>4413</v>
      </c>
      <c r="E829" s="26">
        <v>24</v>
      </c>
      <c r="F829" s="145">
        <v>0</v>
      </c>
      <c r="G829" s="97">
        <f t="shared" si="24"/>
        <v>0</v>
      </c>
      <c r="H829" s="160" t="s">
        <v>625</v>
      </c>
    </row>
    <row r="830" spans="1:8" s="52" customFormat="1" ht="12">
      <c r="A830" s="66">
        <v>633</v>
      </c>
      <c r="B830" s="25" t="s">
        <v>2819</v>
      </c>
      <c r="C830" s="144" t="s">
        <v>2177</v>
      </c>
      <c r="D830" s="23" t="s">
        <v>4413</v>
      </c>
      <c r="E830" s="26">
        <v>72</v>
      </c>
      <c r="F830" s="145">
        <v>0</v>
      </c>
      <c r="G830" s="97">
        <f t="shared" si="24"/>
        <v>0</v>
      </c>
      <c r="H830" s="160" t="s">
        <v>625</v>
      </c>
    </row>
    <row r="831" spans="1:8" s="52" customFormat="1" ht="12">
      <c r="A831" s="66">
        <v>634</v>
      </c>
      <c r="B831" s="25" t="s">
        <v>2820</v>
      </c>
      <c r="C831" s="144" t="s">
        <v>2178</v>
      </c>
      <c r="D831" s="23" t="s">
        <v>4413</v>
      </c>
      <c r="E831" s="26">
        <v>499.6</v>
      </c>
      <c r="F831" s="145">
        <v>0</v>
      </c>
      <c r="G831" s="97">
        <f t="shared" si="24"/>
        <v>0</v>
      </c>
      <c r="H831" s="160" t="s">
        <v>625</v>
      </c>
    </row>
    <row r="832" spans="1:8" s="52" customFormat="1" ht="12">
      <c r="A832" s="66">
        <v>635</v>
      </c>
      <c r="B832" s="25" t="s">
        <v>2821</v>
      </c>
      <c r="C832" s="144" t="s">
        <v>2179</v>
      </c>
      <c r="D832" s="23" t="s">
        <v>4413</v>
      </c>
      <c r="E832" s="26">
        <v>744.2</v>
      </c>
      <c r="F832" s="145">
        <v>0</v>
      </c>
      <c r="G832" s="97">
        <f t="shared" si="24"/>
        <v>0</v>
      </c>
      <c r="H832" s="160" t="s">
        <v>625</v>
      </c>
    </row>
    <row r="833" spans="1:8" s="52" customFormat="1" ht="12">
      <c r="A833" s="66">
        <v>636</v>
      </c>
      <c r="B833" s="25" t="s">
        <v>2822</v>
      </c>
      <c r="C833" s="144" t="s">
        <v>2180</v>
      </c>
      <c r="D833" s="23" t="s">
        <v>4413</v>
      </c>
      <c r="E833" s="26">
        <v>158.8</v>
      </c>
      <c r="F833" s="145">
        <v>0</v>
      </c>
      <c r="G833" s="97">
        <f t="shared" si="24"/>
        <v>0</v>
      </c>
      <c r="H833" s="160" t="s">
        <v>625</v>
      </c>
    </row>
    <row r="834" spans="1:8" s="52" customFormat="1" ht="12">
      <c r="A834" s="66">
        <v>637</v>
      </c>
      <c r="B834" s="25" t="s">
        <v>2823</v>
      </c>
      <c r="C834" s="144" t="s">
        <v>2181</v>
      </c>
      <c r="D834" s="23" t="s">
        <v>4413</v>
      </c>
      <c r="E834" s="26">
        <v>600.8</v>
      </c>
      <c r="F834" s="145">
        <v>0</v>
      </c>
      <c r="G834" s="97">
        <f t="shared" si="24"/>
        <v>0</v>
      </c>
      <c r="H834" s="160" t="s">
        <v>625</v>
      </c>
    </row>
    <row r="835" spans="1:8" s="52" customFormat="1" ht="12">
      <c r="A835" s="66">
        <v>638</v>
      </c>
      <c r="B835" s="25" t="s">
        <v>2824</v>
      </c>
      <c r="C835" s="144" t="s">
        <v>2182</v>
      </c>
      <c r="D835" s="23" t="s">
        <v>4413</v>
      </c>
      <c r="E835" s="26">
        <v>132</v>
      </c>
      <c r="F835" s="145">
        <v>0</v>
      </c>
      <c r="G835" s="97">
        <f t="shared" si="24"/>
        <v>0</v>
      </c>
      <c r="H835" s="160" t="s">
        <v>625</v>
      </c>
    </row>
    <row r="836" spans="1:8" s="52" customFormat="1" ht="12">
      <c r="A836" s="66">
        <v>639</v>
      </c>
      <c r="B836" s="25" t="s">
        <v>2825</v>
      </c>
      <c r="C836" s="144" t="s">
        <v>2183</v>
      </c>
      <c r="D836" s="23" t="s">
        <v>4413</v>
      </c>
      <c r="E836" s="26">
        <v>14</v>
      </c>
      <c r="F836" s="145">
        <v>0</v>
      </c>
      <c r="G836" s="97">
        <f t="shared" si="24"/>
        <v>0</v>
      </c>
      <c r="H836" s="160" t="s">
        <v>625</v>
      </c>
    </row>
    <row r="837" spans="1:8" s="52" customFormat="1" ht="12">
      <c r="A837" s="66">
        <v>640</v>
      </c>
      <c r="B837" s="25" t="s">
        <v>2826</v>
      </c>
      <c r="C837" s="144" t="s">
        <v>2184</v>
      </c>
      <c r="D837" s="23" t="s">
        <v>4413</v>
      </c>
      <c r="E837" s="26">
        <v>108</v>
      </c>
      <c r="F837" s="145">
        <v>0</v>
      </c>
      <c r="G837" s="97">
        <f t="shared" si="24"/>
        <v>0</v>
      </c>
      <c r="H837" s="160" t="s">
        <v>625</v>
      </c>
    </row>
    <row r="838" spans="1:8" s="52" customFormat="1" ht="12">
      <c r="A838" s="66">
        <v>641</v>
      </c>
      <c r="B838" s="25" t="s">
        <v>2827</v>
      </c>
      <c r="C838" s="144" t="s">
        <v>2185</v>
      </c>
      <c r="D838" s="23" t="s">
        <v>4413</v>
      </c>
      <c r="E838" s="26">
        <v>110</v>
      </c>
      <c r="F838" s="145">
        <v>0</v>
      </c>
      <c r="G838" s="97">
        <f t="shared" si="24"/>
        <v>0</v>
      </c>
      <c r="H838" s="160" t="s">
        <v>625</v>
      </c>
    </row>
    <row r="839" spans="1:8" s="52" customFormat="1" ht="12">
      <c r="A839" s="66">
        <v>642</v>
      </c>
      <c r="B839" s="25" t="s">
        <v>2828</v>
      </c>
      <c r="C839" s="144" t="s">
        <v>2186</v>
      </c>
      <c r="D839" s="23" t="s">
        <v>4413</v>
      </c>
      <c r="E839" s="26">
        <v>60</v>
      </c>
      <c r="F839" s="145">
        <v>0</v>
      </c>
      <c r="G839" s="97">
        <f t="shared" si="24"/>
        <v>0</v>
      </c>
      <c r="H839" s="160" t="s">
        <v>625</v>
      </c>
    </row>
    <row r="840" spans="1:8" s="52" customFormat="1" ht="12">
      <c r="A840" s="66">
        <v>643</v>
      </c>
      <c r="B840" s="25" t="s">
        <v>2829</v>
      </c>
      <c r="C840" s="144" t="s">
        <v>2187</v>
      </c>
      <c r="D840" s="23" t="s">
        <v>4413</v>
      </c>
      <c r="E840" s="26">
        <v>408</v>
      </c>
      <c r="F840" s="145">
        <v>0</v>
      </c>
      <c r="G840" s="97">
        <f t="shared" si="24"/>
        <v>0</v>
      </c>
      <c r="H840" s="160" t="s">
        <v>625</v>
      </c>
    </row>
    <row r="841" spans="1:8" s="52" customFormat="1" ht="12">
      <c r="A841" s="66">
        <v>644</v>
      </c>
      <c r="B841" s="25" t="s">
        <v>2830</v>
      </c>
      <c r="C841" s="144" t="s">
        <v>2188</v>
      </c>
      <c r="D841" s="23" t="s">
        <v>4413</v>
      </c>
      <c r="E841" s="26">
        <v>120</v>
      </c>
      <c r="F841" s="145">
        <v>0</v>
      </c>
      <c r="G841" s="97">
        <f t="shared" si="24"/>
        <v>0</v>
      </c>
      <c r="H841" s="160" t="s">
        <v>625</v>
      </c>
    </row>
    <row r="842" spans="1:8" s="52" customFormat="1" ht="12">
      <c r="A842" s="66">
        <v>645</v>
      </c>
      <c r="B842" s="25" t="s">
        <v>2831</v>
      </c>
      <c r="C842" s="144" t="s">
        <v>2189</v>
      </c>
      <c r="D842" s="23" t="s">
        <v>4413</v>
      </c>
      <c r="E842" s="26">
        <v>216</v>
      </c>
      <c r="F842" s="145">
        <v>0</v>
      </c>
      <c r="G842" s="97">
        <f t="shared" si="24"/>
        <v>0</v>
      </c>
      <c r="H842" s="160" t="s">
        <v>625</v>
      </c>
    </row>
    <row r="843" spans="1:8" s="52" customFormat="1" ht="12">
      <c r="A843" s="66">
        <v>646</v>
      </c>
      <c r="B843" s="25" t="s">
        <v>2832</v>
      </c>
      <c r="C843" s="144" t="s">
        <v>2190</v>
      </c>
      <c r="D843" s="23" t="s">
        <v>4413</v>
      </c>
      <c r="E843" s="26">
        <v>519.6</v>
      </c>
      <c r="F843" s="145">
        <v>0</v>
      </c>
      <c r="G843" s="97">
        <f t="shared" si="24"/>
        <v>0</v>
      </c>
      <c r="H843" s="160" t="s">
        <v>625</v>
      </c>
    </row>
    <row r="844" spans="1:8" s="52" customFormat="1" ht="12">
      <c r="A844" s="66">
        <v>647</v>
      </c>
      <c r="B844" s="25" t="s">
        <v>2833</v>
      </c>
      <c r="C844" s="144" t="s">
        <v>2191</v>
      </c>
      <c r="D844" s="23" t="s">
        <v>4413</v>
      </c>
      <c r="E844" s="26">
        <v>789.6</v>
      </c>
      <c r="F844" s="145">
        <v>0</v>
      </c>
      <c r="G844" s="97">
        <f t="shared" si="24"/>
        <v>0</v>
      </c>
      <c r="H844" s="160" t="s">
        <v>625</v>
      </c>
    </row>
    <row r="845" spans="1:8" s="52" customFormat="1" ht="12">
      <c r="A845" s="66">
        <v>648</v>
      </c>
      <c r="B845" s="25" t="s">
        <v>2834</v>
      </c>
      <c r="C845" s="144" t="s">
        <v>2192</v>
      </c>
      <c r="D845" s="23" t="s">
        <v>4413</v>
      </c>
      <c r="E845" s="26">
        <v>574.8</v>
      </c>
      <c r="F845" s="145">
        <v>0</v>
      </c>
      <c r="G845" s="97">
        <f t="shared" si="24"/>
        <v>0</v>
      </c>
      <c r="H845" s="160" t="s">
        <v>625</v>
      </c>
    </row>
    <row r="846" spans="1:8" s="52" customFormat="1" ht="12">
      <c r="A846" s="66">
        <v>649</v>
      </c>
      <c r="B846" s="25" t="s">
        <v>2835</v>
      </c>
      <c r="C846" s="144" t="s">
        <v>2193</v>
      </c>
      <c r="D846" s="23" t="s">
        <v>4413</v>
      </c>
      <c r="E846" s="26">
        <v>379.2</v>
      </c>
      <c r="F846" s="145">
        <v>0</v>
      </c>
      <c r="G846" s="97">
        <f t="shared" si="24"/>
        <v>0</v>
      </c>
      <c r="H846" s="160" t="s">
        <v>625</v>
      </c>
    </row>
    <row r="847" spans="1:8" s="52" customFormat="1" ht="12">
      <c r="A847" s="66">
        <v>650</v>
      </c>
      <c r="B847" s="25" t="s">
        <v>2836</v>
      </c>
      <c r="C847" s="144" t="s">
        <v>2194</v>
      </c>
      <c r="D847" s="23" t="s">
        <v>4413</v>
      </c>
      <c r="E847" s="26">
        <v>355.2</v>
      </c>
      <c r="F847" s="145">
        <v>0</v>
      </c>
      <c r="G847" s="97">
        <f t="shared" si="24"/>
        <v>0</v>
      </c>
      <c r="H847" s="160" t="s">
        <v>625</v>
      </c>
    </row>
    <row r="848" spans="1:8" s="52" customFormat="1" ht="12">
      <c r="A848" s="66">
        <v>651</v>
      </c>
      <c r="B848" s="25" t="s">
        <v>2837</v>
      </c>
      <c r="C848" s="144" t="s">
        <v>2195</v>
      </c>
      <c r="D848" s="23" t="s">
        <v>4413</v>
      </c>
      <c r="E848" s="26">
        <v>326.8</v>
      </c>
      <c r="F848" s="145">
        <v>0</v>
      </c>
      <c r="G848" s="97">
        <f t="shared" si="24"/>
        <v>0</v>
      </c>
      <c r="H848" s="160" t="s">
        <v>625</v>
      </c>
    </row>
    <row r="849" spans="1:8" s="52" customFormat="1" ht="12">
      <c r="A849" s="66">
        <v>652</v>
      </c>
      <c r="B849" s="25" t="s">
        <v>2838</v>
      </c>
      <c r="C849" s="144" t="s">
        <v>2196</v>
      </c>
      <c r="D849" s="23" t="s">
        <v>3776</v>
      </c>
      <c r="E849" s="26">
        <v>48</v>
      </c>
      <c r="F849" s="145">
        <v>0</v>
      </c>
      <c r="G849" s="97">
        <f t="shared" si="24"/>
        <v>0</v>
      </c>
      <c r="H849" s="160" t="s">
        <v>625</v>
      </c>
    </row>
    <row r="850" spans="1:8" s="52" customFormat="1" ht="24">
      <c r="A850" s="66">
        <v>653</v>
      </c>
      <c r="B850" s="25" t="s">
        <v>2839</v>
      </c>
      <c r="C850" s="144" t="s">
        <v>2197</v>
      </c>
      <c r="D850" s="23" t="s">
        <v>4413</v>
      </c>
      <c r="E850" s="26">
        <v>140</v>
      </c>
      <c r="F850" s="145">
        <v>0</v>
      </c>
      <c r="G850" s="97">
        <f aca="true" t="shared" si="25" ref="G850:G913">SUM(E850*F850)</f>
        <v>0</v>
      </c>
      <c r="H850" s="160" t="s">
        <v>625</v>
      </c>
    </row>
    <row r="851" spans="1:8" s="52" customFormat="1" ht="24">
      <c r="A851" s="66">
        <v>654</v>
      </c>
      <c r="B851" s="25" t="s">
        <v>2840</v>
      </c>
      <c r="C851" s="144" t="s">
        <v>2198</v>
      </c>
      <c r="D851" s="23" t="s">
        <v>4413</v>
      </c>
      <c r="E851" s="26">
        <v>10</v>
      </c>
      <c r="F851" s="145">
        <v>0</v>
      </c>
      <c r="G851" s="97">
        <f t="shared" si="25"/>
        <v>0</v>
      </c>
      <c r="H851" s="160" t="s">
        <v>625</v>
      </c>
    </row>
    <row r="852" spans="1:8" s="52" customFormat="1" ht="24">
      <c r="A852" s="66">
        <v>655</v>
      </c>
      <c r="B852" s="25" t="s">
        <v>2841</v>
      </c>
      <c r="C852" s="144" t="s">
        <v>2199</v>
      </c>
      <c r="D852" s="23" t="s">
        <v>4413</v>
      </c>
      <c r="E852" s="26">
        <v>97</v>
      </c>
      <c r="F852" s="145">
        <v>0</v>
      </c>
      <c r="G852" s="97">
        <f t="shared" si="25"/>
        <v>0</v>
      </c>
      <c r="H852" s="160" t="s">
        <v>625</v>
      </c>
    </row>
    <row r="853" spans="1:8" s="52" customFormat="1" ht="24">
      <c r="A853" s="66">
        <v>656</v>
      </c>
      <c r="B853" s="25" t="s">
        <v>2842</v>
      </c>
      <c r="C853" s="144" t="s">
        <v>2200</v>
      </c>
      <c r="D853" s="23" t="s">
        <v>4413</v>
      </c>
      <c r="E853" s="26">
        <v>8</v>
      </c>
      <c r="F853" s="145">
        <v>0</v>
      </c>
      <c r="G853" s="97">
        <f t="shared" si="25"/>
        <v>0</v>
      </c>
      <c r="H853" s="160" t="s">
        <v>625</v>
      </c>
    </row>
    <row r="854" spans="1:8" s="52" customFormat="1" ht="24">
      <c r="A854" s="66">
        <v>657</v>
      </c>
      <c r="B854" s="25" t="s">
        <v>2843</v>
      </c>
      <c r="C854" s="144" t="s">
        <v>2201</v>
      </c>
      <c r="D854" s="23" t="s">
        <v>4413</v>
      </c>
      <c r="E854" s="26">
        <v>149</v>
      </c>
      <c r="F854" s="145">
        <v>0</v>
      </c>
      <c r="G854" s="97">
        <f t="shared" si="25"/>
        <v>0</v>
      </c>
      <c r="H854" s="160" t="s">
        <v>625</v>
      </c>
    </row>
    <row r="855" spans="1:8" s="52" customFormat="1" ht="24">
      <c r="A855" s="66">
        <v>658</v>
      </c>
      <c r="B855" s="25" t="s">
        <v>2844</v>
      </c>
      <c r="C855" s="144" t="s">
        <v>2202</v>
      </c>
      <c r="D855" s="23" t="s">
        <v>4413</v>
      </c>
      <c r="E855" s="26">
        <v>47</v>
      </c>
      <c r="F855" s="145">
        <v>0</v>
      </c>
      <c r="G855" s="97">
        <f t="shared" si="25"/>
        <v>0</v>
      </c>
      <c r="H855" s="160" t="s">
        <v>625</v>
      </c>
    </row>
    <row r="856" spans="1:8" s="52" customFormat="1" ht="24">
      <c r="A856" s="66">
        <v>659</v>
      </c>
      <c r="B856" s="25" t="s">
        <v>2845</v>
      </c>
      <c r="C856" s="144" t="s">
        <v>2203</v>
      </c>
      <c r="D856" s="23" t="s">
        <v>4413</v>
      </c>
      <c r="E856" s="26">
        <v>132</v>
      </c>
      <c r="F856" s="145">
        <v>0</v>
      </c>
      <c r="G856" s="97">
        <f t="shared" si="25"/>
        <v>0</v>
      </c>
      <c r="H856" s="160" t="s">
        <v>625</v>
      </c>
    </row>
    <row r="857" spans="1:8" s="52" customFormat="1" ht="24">
      <c r="A857" s="66">
        <v>660</v>
      </c>
      <c r="B857" s="25" t="s">
        <v>2846</v>
      </c>
      <c r="C857" s="144" t="s">
        <v>2204</v>
      </c>
      <c r="D857" s="23" t="s">
        <v>4413</v>
      </c>
      <c r="E857" s="26">
        <v>121</v>
      </c>
      <c r="F857" s="145">
        <v>0</v>
      </c>
      <c r="G857" s="97">
        <f t="shared" si="25"/>
        <v>0</v>
      </c>
      <c r="H857" s="160" t="s">
        <v>625</v>
      </c>
    </row>
    <row r="858" spans="1:8" s="52" customFormat="1" ht="24">
      <c r="A858" s="66">
        <v>661</v>
      </c>
      <c r="B858" s="25" t="s">
        <v>2847</v>
      </c>
      <c r="C858" s="144" t="s">
        <v>2205</v>
      </c>
      <c r="D858" s="23" t="s">
        <v>4413</v>
      </c>
      <c r="E858" s="26">
        <v>54</v>
      </c>
      <c r="F858" s="145">
        <v>0</v>
      </c>
      <c r="G858" s="97">
        <f t="shared" si="25"/>
        <v>0</v>
      </c>
      <c r="H858" s="160" t="s">
        <v>625</v>
      </c>
    </row>
    <row r="859" spans="1:8" s="52" customFormat="1" ht="24">
      <c r="A859" s="66">
        <v>662</v>
      </c>
      <c r="B859" s="25" t="s">
        <v>2848</v>
      </c>
      <c r="C859" s="144" t="s">
        <v>2206</v>
      </c>
      <c r="D859" s="23" t="s">
        <v>4413</v>
      </c>
      <c r="E859" s="26">
        <v>194</v>
      </c>
      <c r="F859" s="145">
        <v>0</v>
      </c>
      <c r="G859" s="97">
        <f t="shared" si="25"/>
        <v>0</v>
      </c>
      <c r="H859" s="160" t="s">
        <v>625</v>
      </c>
    </row>
    <row r="860" spans="1:8" s="52" customFormat="1" ht="24">
      <c r="A860" s="66">
        <v>663</v>
      </c>
      <c r="B860" s="25" t="s">
        <v>2849</v>
      </c>
      <c r="C860" s="144" t="s">
        <v>2207</v>
      </c>
      <c r="D860" s="23" t="s">
        <v>4413</v>
      </c>
      <c r="E860" s="26">
        <v>49</v>
      </c>
      <c r="F860" s="145">
        <v>0</v>
      </c>
      <c r="G860" s="97">
        <f t="shared" si="25"/>
        <v>0</v>
      </c>
      <c r="H860" s="160" t="s">
        <v>625</v>
      </c>
    </row>
    <row r="861" spans="1:8" s="52" customFormat="1" ht="12">
      <c r="A861" s="66">
        <v>664</v>
      </c>
      <c r="B861" s="25" t="s">
        <v>2850</v>
      </c>
      <c r="C861" s="144" t="s">
        <v>2208</v>
      </c>
      <c r="D861" s="23" t="s">
        <v>4413</v>
      </c>
      <c r="E861" s="26">
        <v>311</v>
      </c>
      <c r="F861" s="145">
        <v>0</v>
      </c>
      <c r="G861" s="97">
        <f t="shared" si="25"/>
        <v>0</v>
      </c>
      <c r="H861" s="160" t="s">
        <v>625</v>
      </c>
    </row>
    <row r="862" spans="1:8" s="52" customFormat="1" ht="12">
      <c r="A862" s="66">
        <v>665</v>
      </c>
      <c r="B862" s="25" t="s">
        <v>2851</v>
      </c>
      <c r="C862" s="144" t="s">
        <v>2209</v>
      </c>
      <c r="D862" s="23" t="s">
        <v>4413</v>
      </c>
      <c r="E862" s="26">
        <v>507.6</v>
      </c>
      <c r="F862" s="145">
        <v>0</v>
      </c>
      <c r="G862" s="97">
        <f t="shared" si="25"/>
        <v>0</v>
      </c>
      <c r="H862" s="160" t="s">
        <v>625</v>
      </c>
    </row>
    <row r="863" spans="1:8" s="52" customFormat="1" ht="12">
      <c r="A863" s="66">
        <v>666</v>
      </c>
      <c r="B863" s="25" t="s">
        <v>2852</v>
      </c>
      <c r="C863" s="144" t="s">
        <v>2210</v>
      </c>
      <c r="D863" s="23" t="s">
        <v>4413</v>
      </c>
      <c r="E863" s="26">
        <v>893.2</v>
      </c>
      <c r="F863" s="145">
        <v>0</v>
      </c>
      <c r="G863" s="97">
        <f t="shared" si="25"/>
        <v>0</v>
      </c>
      <c r="H863" s="160" t="s">
        <v>625</v>
      </c>
    </row>
    <row r="864" spans="1:8" s="52" customFormat="1" ht="12">
      <c r="A864" s="66">
        <v>667</v>
      </c>
      <c r="B864" s="25" t="s">
        <v>2853</v>
      </c>
      <c r="C864" s="144" t="s">
        <v>2211</v>
      </c>
      <c r="D864" s="23" t="s">
        <v>4413</v>
      </c>
      <c r="E864" s="26">
        <v>205.8</v>
      </c>
      <c r="F864" s="145">
        <v>0</v>
      </c>
      <c r="G864" s="97">
        <f t="shared" si="25"/>
        <v>0</v>
      </c>
      <c r="H864" s="160" t="s">
        <v>625</v>
      </c>
    </row>
    <row r="865" spans="1:8" s="52" customFormat="1" ht="12">
      <c r="A865" s="66">
        <v>668</v>
      </c>
      <c r="B865" s="25" t="s">
        <v>2854</v>
      </c>
      <c r="C865" s="144" t="s">
        <v>2212</v>
      </c>
      <c r="D865" s="23" t="s">
        <v>4413</v>
      </c>
      <c r="E865" s="26">
        <v>732.8</v>
      </c>
      <c r="F865" s="145">
        <v>0</v>
      </c>
      <c r="G865" s="97">
        <f t="shared" si="25"/>
        <v>0</v>
      </c>
      <c r="H865" s="160" t="s">
        <v>625</v>
      </c>
    </row>
    <row r="866" spans="1:8" s="52" customFormat="1" ht="12">
      <c r="A866" s="66">
        <v>669</v>
      </c>
      <c r="B866" s="25" t="s">
        <v>2855</v>
      </c>
      <c r="C866" s="144" t="s">
        <v>2213</v>
      </c>
      <c r="D866" s="23" t="s">
        <v>4413</v>
      </c>
      <c r="E866" s="26">
        <v>253</v>
      </c>
      <c r="F866" s="145">
        <v>0</v>
      </c>
      <c r="G866" s="97">
        <f t="shared" si="25"/>
        <v>0</v>
      </c>
      <c r="H866" s="160" t="s">
        <v>625</v>
      </c>
    </row>
    <row r="867" spans="1:8" s="52" customFormat="1" ht="12">
      <c r="A867" s="66">
        <v>670</v>
      </c>
      <c r="B867" s="25" t="s">
        <v>2856</v>
      </c>
      <c r="C867" s="144" t="s">
        <v>2214</v>
      </c>
      <c r="D867" s="23" t="s">
        <v>4413</v>
      </c>
      <c r="E867" s="26">
        <v>68</v>
      </c>
      <c r="F867" s="145">
        <v>0</v>
      </c>
      <c r="G867" s="97">
        <f t="shared" si="25"/>
        <v>0</v>
      </c>
      <c r="H867" s="160" t="s">
        <v>625</v>
      </c>
    </row>
    <row r="868" spans="1:8" s="52" customFormat="1" ht="12">
      <c r="A868" s="66">
        <v>671</v>
      </c>
      <c r="B868" s="25" t="s">
        <v>2857</v>
      </c>
      <c r="C868" s="144" t="s">
        <v>2215</v>
      </c>
      <c r="D868" s="23" t="s">
        <v>4413</v>
      </c>
      <c r="E868" s="26">
        <v>302</v>
      </c>
      <c r="F868" s="145">
        <v>0</v>
      </c>
      <c r="G868" s="97">
        <f t="shared" si="25"/>
        <v>0</v>
      </c>
      <c r="H868" s="160" t="s">
        <v>625</v>
      </c>
    </row>
    <row r="869" spans="1:8" s="52" customFormat="1" ht="12">
      <c r="A869" s="66">
        <v>672</v>
      </c>
      <c r="B869" s="25" t="s">
        <v>2858</v>
      </c>
      <c r="C869" s="144" t="s">
        <v>2216</v>
      </c>
      <c r="D869" s="23" t="s">
        <v>4413</v>
      </c>
      <c r="E869" s="26">
        <v>159</v>
      </c>
      <c r="F869" s="145">
        <v>0</v>
      </c>
      <c r="G869" s="97">
        <f t="shared" si="25"/>
        <v>0</v>
      </c>
      <c r="H869" s="160" t="s">
        <v>625</v>
      </c>
    </row>
    <row r="870" spans="1:8" s="52" customFormat="1" ht="12">
      <c r="A870" s="66">
        <v>673</v>
      </c>
      <c r="B870" s="25" t="s">
        <v>2859</v>
      </c>
      <c r="C870" s="144" t="s">
        <v>2217</v>
      </c>
      <c r="D870" s="23" t="s">
        <v>4413</v>
      </c>
      <c r="E870" s="26">
        <v>214</v>
      </c>
      <c r="F870" s="145">
        <v>0</v>
      </c>
      <c r="G870" s="97">
        <f t="shared" si="25"/>
        <v>0</v>
      </c>
      <c r="H870" s="160" t="s">
        <v>625</v>
      </c>
    </row>
    <row r="871" spans="1:8" s="52" customFormat="1" ht="12">
      <c r="A871" s="66">
        <v>674</v>
      </c>
      <c r="B871" s="25" t="s">
        <v>2860</v>
      </c>
      <c r="C871" s="144" t="s">
        <v>2218</v>
      </c>
      <c r="D871" s="23" t="s">
        <v>4413</v>
      </c>
      <c r="E871" s="26">
        <v>499.6</v>
      </c>
      <c r="F871" s="145">
        <v>0</v>
      </c>
      <c r="G871" s="97">
        <f t="shared" si="25"/>
        <v>0</v>
      </c>
      <c r="H871" s="160" t="s">
        <v>625</v>
      </c>
    </row>
    <row r="872" spans="1:8" s="52" customFormat="1" ht="12">
      <c r="A872" s="66">
        <v>675</v>
      </c>
      <c r="B872" s="25" t="s">
        <v>2861</v>
      </c>
      <c r="C872" s="144" t="s">
        <v>2219</v>
      </c>
      <c r="D872" s="23" t="s">
        <v>4413</v>
      </c>
      <c r="E872" s="26">
        <v>744.2</v>
      </c>
      <c r="F872" s="145">
        <v>0</v>
      </c>
      <c r="G872" s="97">
        <f t="shared" si="25"/>
        <v>0</v>
      </c>
      <c r="H872" s="160" t="s">
        <v>625</v>
      </c>
    </row>
    <row r="873" spans="1:8" s="52" customFormat="1" ht="12">
      <c r="A873" s="66">
        <v>676</v>
      </c>
      <c r="B873" s="25" t="s">
        <v>2862</v>
      </c>
      <c r="C873" s="144" t="s">
        <v>2220</v>
      </c>
      <c r="D873" s="23" t="s">
        <v>4413</v>
      </c>
      <c r="E873" s="26">
        <v>158.8</v>
      </c>
      <c r="F873" s="145">
        <v>0</v>
      </c>
      <c r="G873" s="97">
        <f t="shared" si="25"/>
        <v>0</v>
      </c>
      <c r="H873" s="160" t="s">
        <v>625</v>
      </c>
    </row>
    <row r="874" spans="1:8" s="52" customFormat="1" ht="12">
      <c r="A874" s="66">
        <v>677</v>
      </c>
      <c r="B874" s="25" t="s">
        <v>2863</v>
      </c>
      <c r="C874" s="144" t="s">
        <v>2221</v>
      </c>
      <c r="D874" s="23" t="s">
        <v>4413</v>
      </c>
      <c r="E874" s="26">
        <v>600.8</v>
      </c>
      <c r="F874" s="145">
        <v>0</v>
      </c>
      <c r="G874" s="97">
        <f t="shared" si="25"/>
        <v>0</v>
      </c>
      <c r="H874" s="160" t="s">
        <v>625</v>
      </c>
    </row>
    <row r="875" spans="1:8" s="52" customFormat="1" ht="12">
      <c r="A875" s="66">
        <v>678</v>
      </c>
      <c r="B875" s="25" t="s">
        <v>2864</v>
      </c>
      <c r="C875" s="144" t="s">
        <v>2222</v>
      </c>
      <c r="D875" s="23" t="s">
        <v>4413</v>
      </c>
      <c r="E875" s="26">
        <v>132</v>
      </c>
      <c r="F875" s="145">
        <v>0</v>
      </c>
      <c r="G875" s="97">
        <f t="shared" si="25"/>
        <v>0</v>
      </c>
      <c r="H875" s="160" t="s">
        <v>625</v>
      </c>
    </row>
    <row r="876" spans="1:8" s="52" customFormat="1" ht="12">
      <c r="A876" s="66">
        <v>679</v>
      </c>
      <c r="B876" s="25" t="s">
        <v>2865</v>
      </c>
      <c r="C876" s="144" t="s">
        <v>2223</v>
      </c>
      <c r="D876" s="23" t="s">
        <v>4413</v>
      </c>
      <c r="E876" s="26">
        <v>14</v>
      </c>
      <c r="F876" s="145">
        <v>0</v>
      </c>
      <c r="G876" s="97">
        <f t="shared" si="25"/>
        <v>0</v>
      </c>
      <c r="H876" s="160" t="s">
        <v>625</v>
      </c>
    </row>
    <row r="877" spans="1:8" s="52" customFormat="1" ht="12">
      <c r="A877" s="66">
        <v>680</v>
      </c>
      <c r="B877" s="25" t="s">
        <v>2866</v>
      </c>
      <c r="C877" s="144" t="s">
        <v>2224</v>
      </c>
      <c r="D877" s="23" t="s">
        <v>4413</v>
      </c>
      <c r="E877" s="26">
        <v>108</v>
      </c>
      <c r="F877" s="145">
        <v>0</v>
      </c>
      <c r="G877" s="97">
        <f t="shared" si="25"/>
        <v>0</v>
      </c>
      <c r="H877" s="160" t="s">
        <v>625</v>
      </c>
    </row>
    <row r="878" spans="1:8" s="52" customFormat="1" ht="12">
      <c r="A878" s="66">
        <v>681</v>
      </c>
      <c r="B878" s="25" t="s">
        <v>2867</v>
      </c>
      <c r="C878" s="144" t="s">
        <v>2225</v>
      </c>
      <c r="D878" s="23" t="s">
        <v>4413</v>
      </c>
      <c r="E878" s="26">
        <v>110</v>
      </c>
      <c r="F878" s="145">
        <v>0</v>
      </c>
      <c r="G878" s="97">
        <f t="shared" si="25"/>
        <v>0</v>
      </c>
      <c r="H878" s="160" t="s">
        <v>625</v>
      </c>
    </row>
    <row r="879" spans="1:8" s="52" customFormat="1" ht="12">
      <c r="A879" s="66">
        <v>682</v>
      </c>
      <c r="B879" s="25" t="s">
        <v>2868</v>
      </c>
      <c r="C879" s="144" t="s">
        <v>2226</v>
      </c>
      <c r="D879" s="23" t="s">
        <v>4413</v>
      </c>
      <c r="E879" s="26">
        <v>519</v>
      </c>
      <c r="F879" s="145">
        <v>0</v>
      </c>
      <c r="G879" s="97">
        <f t="shared" si="25"/>
        <v>0</v>
      </c>
      <c r="H879" s="160" t="s">
        <v>625</v>
      </c>
    </row>
    <row r="880" spans="1:8" s="52" customFormat="1" ht="12">
      <c r="A880" s="66">
        <v>683</v>
      </c>
      <c r="B880" s="25" t="s">
        <v>2869</v>
      </c>
      <c r="C880" s="144" t="s">
        <v>2227</v>
      </c>
      <c r="D880" s="23" t="s">
        <v>4413</v>
      </c>
      <c r="E880" s="26">
        <v>789</v>
      </c>
      <c r="F880" s="145">
        <v>0</v>
      </c>
      <c r="G880" s="97">
        <f t="shared" si="25"/>
        <v>0</v>
      </c>
      <c r="H880" s="160" t="s">
        <v>625</v>
      </c>
    </row>
    <row r="881" spans="1:8" s="52" customFormat="1" ht="12">
      <c r="A881" s="66">
        <v>684</v>
      </c>
      <c r="B881" s="25" t="s">
        <v>2870</v>
      </c>
      <c r="C881" s="144" t="s">
        <v>2228</v>
      </c>
      <c r="D881" s="23" t="s">
        <v>4413</v>
      </c>
      <c r="E881" s="26">
        <v>574</v>
      </c>
      <c r="F881" s="145">
        <v>0</v>
      </c>
      <c r="G881" s="97">
        <f t="shared" si="25"/>
        <v>0</v>
      </c>
      <c r="H881" s="160" t="s">
        <v>625</v>
      </c>
    </row>
    <row r="882" spans="1:8" s="52" customFormat="1" ht="12">
      <c r="A882" s="66">
        <v>685</v>
      </c>
      <c r="B882" s="25" t="s">
        <v>2871</v>
      </c>
      <c r="C882" s="144" t="s">
        <v>2229</v>
      </c>
      <c r="D882" s="23" t="s">
        <v>4413</v>
      </c>
      <c r="E882" s="26">
        <v>379</v>
      </c>
      <c r="F882" s="145">
        <v>0</v>
      </c>
      <c r="G882" s="97">
        <f t="shared" si="25"/>
        <v>0</v>
      </c>
      <c r="H882" s="160" t="s">
        <v>625</v>
      </c>
    </row>
    <row r="883" spans="1:8" s="52" customFormat="1" ht="12">
      <c r="A883" s="66">
        <v>686</v>
      </c>
      <c r="B883" s="25" t="s">
        <v>2872</v>
      </c>
      <c r="C883" s="144" t="s">
        <v>2230</v>
      </c>
      <c r="D883" s="23" t="s">
        <v>4413</v>
      </c>
      <c r="E883" s="26">
        <v>355</v>
      </c>
      <c r="F883" s="145">
        <v>0</v>
      </c>
      <c r="G883" s="97">
        <f t="shared" si="25"/>
        <v>0</v>
      </c>
      <c r="H883" s="160" t="s">
        <v>625</v>
      </c>
    </row>
    <row r="884" spans="1:8" s="52" customFormat="1" ht="12">
      <c r="A884" s="66">
        <v>687</v>
      </c>
      <c r="B884" s="25" t="s">
        <v>2873</v>
      </c>
      <c r="C884" s="144" t="s">
        <v>2231</v>
      </c>
      <c r="D884" s="23" t="s">
        <v>4413</v>
      </c>
      <c r="E884" s="26">
        <v>326</v>
      </c>
      <c r="F884" s="145">
        <v>0</v>
      </c>
      <c r="G884" s="97">
        <f t="shared" si="25"/>
        <v>0</v>
      </c>
      <c r="H884" s="160" t="s">
        <v>625</v>
      </c>
    </row>
    <row r="885" spans="1:8" s="52" customFormat="1" ht="24">
      <c r="A885" s="66">
        <v>688</v>
      </c>
      <c r="B885" s="25" t="s">
        <v>2874</v>
      </c>
      <c r="C885" s="144" t="s">
        <v>2232</v>
      </c>
      <c r="D885" s="23" t="s">
        <v>4413</v>
      </c>
      <c r="E885" s="26">
        <v>113</v>
      </c>
      <c r="F885" s="145">
        <v>0</v>
      </c>
      <c r="G885" s="97">
        <f t="shared" si="25"/>
        <v>0</v>
      </c>
      <c r="H885" s="160" t="s">
        <v>625</v>
      </c>
    </row>
    <row r="886" spans="1:8" s="52" customFormat="1" ht="24">
      <c r="A886" s="66">
        <v>689</v>
      </c>
      <c r="B886" s="25" t="s">
        <v>2875</v>
      </c>
      <c r="C886" s="144" t="s">
        <v>2233</v>
      </c>
      <c r="D886" s="23" t="s">
        <v>4413</v>
      </c>
      <c r="E886" s="26">
        <v>434</v>
      </c>
      <c r="F886" s="145">
        <v>0</v>
      </c>
      <c r="G886" s="97">
        <f t="shared" si="25"/>
        <v>0</v>
      </c>
      <c r="H886" s="160" t="s">
        <v>625</v>
      </c>
    </row>
    <row r="887" spans="1:8" s="52" customFormat="1" ht="24">
      <c r="A887" s="66">
        <v>690</v>
      </c>
      <c r="B887" s="25" t="s">
        <v>2876</v>
      </c>
      <c r="C887" s="144" t="s">
        <v>2234</v>
      </c>
      <c r="D887" s="23" t="s">
        <v>4413</v>
      </c>
      <c r="E887" s="26">
        <v>18</v>
      </c>
      <c r="F887" s="145">
        <v>0</v>
      </c>
      <c r="G887" s="97">
        <f t="shared" si="25"/>
        <v>0</v>
      </c>
      <c r="H887" s="160" t="s">
        <v>625</v>
      </c>
    </row>
    <row r="888" spans="1:8" s="52" customFormat="1" ht="24">
      <c r="A888" s="66">
        <v>691</v>
      </c>
      <c r="B888" s="25" t="s">
        <v>2877</v>
      </c>
      <c r="C888" s="144" t="s">
        <v>2235</v>
      </c>
      <c r="D888" s="23" t="s">
        <v>4413</v>
      </c>
      <c r="E888" s="26">
        <v>128</v>
      </c>
      <c r="F888" s="145">
        <v>0</v>
      </c>
      <c r="G888" s="97">
        <f t="shared" si="25"/>
        <v>0</v>
      </c>
      <c r="H888" s="160" t="s">
        <v>625</v>
      </c>
    </row>
    <row r="889" spans="1:8" s="52" customFormat="1" ht="24">
      <c r="A889" s="66">
        <v>692</v>
      </c>
      <c r="B889" s="25" t="s">
        <v>2878</v>
      </c>
      <c r="C889" s="144" t="s">
        <v>2236</v>
      </c>
      <c r="D889" s="23" t="s">
        <v>4413</v>
      </c>
      <c r="E889" s="26">
        <v>149</v>
      </c>
      <c r="F889" s="145">
        <v>0</v>
      </c>
      <c r="G889" s="97">
        <f t="shared" si="25"/>
        <v>0</v>
      </c>
      <c r="H889" s="160" t="s">
        <v>625</v>
      </c>
    </row>
    <row r="890" spans="1:8" s="52" customFormat="1" ht="24">
      <c r="A890" s="66">
        <v>693</v>
      </c>
      <c r="B890" s="25" t="s">
        <v>2879</v>
      </c>
      <c r="C890" s="144" t="s">
        <v>2237</v>
      </c>
      <c r="D890" s="23" t="s">
        <v>4413</v>
      </c>
      <c r="E890" s="26">
        <v>263</v>
      </c>
      <c r="F890" s="145">
        <v>0</v>
      </c>
      <c r="G890" s="97">
        <f t="shared" si="25"/>
        <v>0</v>
      </c>
      <c r="H890" s="160" t="s">
        <v>625</v>
      </c>
    </row>
    <row r="891" spans="1:8" s="52" customFormat="1" ht="24">
      <c r="A891" s="66">
        <v>694</v>
      </c>
      <c r="B891" s="25" t="s">
        <v>2880</v>
      </c>
      <c r="C891" s="144" t="s">
        <v>2238</v>
      </c>
      <c r="D891" s="23" t="s">
        <v>4413</v>
      </c>
      <c r="E891" s="26">
        <v>132</v>
      </c>
      <c r="F891" s="145">
        <v>0</v>
      </c>
      <c r="G891" s="97">
        <f t="shared" si="25"/>
        <v>0</v>
      </c>
      <c r="H891" s="160" t="s">
        <v>625</v>
      </c>
    </row>
    <row r="892" spans="1:8" s="52" customFormat="1" ht="24">
      <c r="A892" s="66">
        <v>695</v>
      </c>
      <c r="B892" s="25" t="s">
        <v>2881</v>
      </c>
      <c r="C892" s="144" t="s">
        <v>2239</v>
      </c>
      <c r="D892" s="23" t="s">
        <v>4413</v>
      </c>
      <c r="E892" s="26">
        <v>121</v>
      </c>
      <c r="F892" s="145">
        <v>0</v>
      </c>
      <c r="G892" s="97">
        <f t="shared" si="25"/>
        <v>0</v>
      </c>
      <c r="H892" s="160" t="s">
        <v>625</v>
      </c>
    </row>
    <row r="893" spans="1:8" s="52" customFormat="1" ht="24">
      <c r="A893" s="66">
        <v>696</v>
      </c>
      <c r="B893" s="25" t="s">
        <v>2882</v>
      </c>
      <c r="C893" s="144" t="s">
        <v>2240</v>
      </c>
      <c r="D893" s="23" t="s">
        <v>4413</v>
      </c>
      <c r="E893" s="26">
        <v>54</v>
      </c>
      <c r="F893" s="145">
        <v>0</v>
      </c>
      <c r="G893" s="97">
        <f t="shared" si="25"/>
        <v>0</v>
      </c>
      <c r="H893" s="160" t="s">
        <v>625</v>
      </c>
    </row>
    <row r="894" spans="1:8" s="52" customFormat="1" ht="24">
      <c r="A894" s="66">
        <v>697</v>
      </c>
      <c r="B894" s="25" t="s">
        <v>2883</v>
      </c>
      <c r="C894" s="144" t="s">
        <v>2241</v>
      </c>
      <c r="D894" s="23" t="s">
        <v>4413</v>
      </c>
      <c r="E894" s="26">
        <v>194</v>
      </c>
      <c r="F894" s="145">
        <v>0</v>
      </c>
      <c r="G894" s="97">
        <f t="shared" si="25"/>
        <v>0</v>
      </c>
      <c r="H894" s="160" t="s">
        <v>625</v>
      </c>
    </row>
    <row r="895" spans="1:8" s="52" customFormat="1" ht="24">
      <c r="A895" s="66">
        <v>698</v>
      </c>
      <c r="B895" s="25" t="s">
        <v>2884</v>
      </c>
      <c r="C895" s="144" t="s">
        <v>2242</v>
      </c>
      <c r="D895" s="23" t="s">
        <v>4413</v>
      </c>
      <c r="E895" s="26">
        <v>49</v>
      </c>
      <c r="F895" s="145">
        <v>0</v>
      </c>
      <c r="G895" s="97">
        <f t="shared" si="25"/>
        <v>0</v>
      </c>
      <c r="H895" s="160" t="s">
        <v>625</v>
      </c>
    </row>
    <row r="896" spans="1:8" s="52" customFormat="1" ht="24">
      <c r="A896" s="66">
        <v>699</v>
      </c>
      <c r="B896" s="25" t="s">
        <v>2885</v>
      </c>
      <c r="C896" s="144" t="s">
        <v>2243</v>
      </c>
      <c r="D896" s="23" t="s">
        <v>3776</v>
      </c>
      <c r="E896" s="26">
        <v>71</v>
      </c>
      <c r="F896" s="145">
        <v>0</v>
      </c>
      <c r="G896" s="97">
        <f t="shared" si="25"/>
        <v>0</v>
      </c>
      <c r="H896" s="160" t="s">
        <v>625</v>
      </c>
    </row>
    <row r="897" spans="1:8" s="52" customFormat="1" ht="24">
      <c r="A897" s="66">
        <v>700</v>
      </c>
      <c r="B897" s="25" t="s">
        <v>2886</v>
      </c>
      <c r="C897" s="144" t="s">
        <v>2244</v>
      </c>
      <c r="D897" s="23" t="s">
        <v>3776</v>
      </c>
      <c r="E897" s="26">
        <v>42</v>
      </c>
      <c r="F897" s="145">
        <v>0</v>
      </c>
      <c r="G897" s="97">
        <f t="shared" si="25"/>
        <v>0</v>
      </c>
      <c r="H897" s="160" t="s">
        <v>625</v>
      </c>
    </row>
    <row r="898" spans="1:8" s="52" customFormat="1" ht="12">
      <c r="A898" s="66">
        <v>701</v>
      </c>
      <c r="B898" s="25" t="s">
        <v>2887</v>
      </c>
      <c r="C898" s="144" t="s">
        <v>2245</v>
      </c>
      <c r="D898" s="23" t="s">
        <v>3776</v>
      </c>
      <c r="E898" s="26">
        <v>19</v>
      </c>
      <c r="F898" s="145">
        <v>0</v>
      </c>
      <c r="G898" s="97">
        <f t="shared" si="25"/>
        <v>0</v>
      </c>
      <c r="H898" s="160" t="s">
        <v>625</v>
      </c>
    </row>
    <row r="899" spans="1:8" s="52" customFormat="1" ht="12">
      <c r="A899" s="66">
        <v>702</v>
      </c>
      <c r="B899" s="25" t="s">
        <v>2888</v>
      </c>
      <c r="C899" s="144" t="s">
        <v>2246</v>
      </c>
      <c r="D899" s="23" t="s">
        <v>3776</v>
      </c>
      <c r="E899" s="26">
        <v>84</v>
      </c>
      <c r="F899" s="145">
        <v>0</v>
      </c>
      <c r="G899" s="97">
        <f t="shared" si="25"/>
        <v>0</v>
      </c>
      <c r="H899" s="160" t="s">
        <v>625</v>
      </c>
    </row>
    <row r="900" spans="1:8" s="52" customFormat="1" ht="24">
      <c r="A900" s="66">
        <v>703</v>
      </c>
      <c r="B900" s="25" t="s">
        <v>2889</v>
      </c>
      <c r="C900" s="144" t="s">
        <v>2247</v>
      </c>
      <c r="D900" s="23" t="s">
        <v>3776</v>
      </c>
      <c r="E900" s="26">
        <v>1</v>
      </c>
      <c r="F900" s="145">
        <v>0</v>
      </c>
      <c r="G900" s="97">
        <f t="shared" si="25"/>
        <v>0</v>
      </c>
      <c r="H900" s="160" t="s">
        <v>625</v>
      </c>
    </row>
    <row r="901" spans="1:8" s="52" customFormat="1" ht="12" customHeight="1">
      <c r="A901" s="66">
        <v>704</v>
      </c>
      <c r="B901" s="25" t="s">
        <v>2890</v>
      </c>
      <c r="C901" s="144" t="s">
        <v>2248</v>
      </c>
      <c r="D901" s="23" t="s">
        <v>3776</v>
      </c>
      <c r="E901" s="26">
        <v>2</v>
      </c>
      <c r="F901" s="145">
        <v>0</v>
      </c>
      <c r="G901" s="97">
        <f t="shared" si="25"/>
        <v>0</v>
      </c>
      <c r="H901" s="160" t="s">
        <v>625</v>
      </c>
    </row>
    <row r="902" spans="1:8" s="52" customFormat="1" ht="24">
      <c r="A902" s="66">
        <v>705</v>
      </c>
      <c r="B902" s="25" t="s">
        <v>2891</v>
      </c>
      <c r="C902" s="144" t="s">
        <v>2249</v>
      </c>
      <c r="D902" s="23" t="s">
        <v>3776</v>
      </c>
      <c r="E902" s="26">
        <v>1</v>
      </c>
      <c r="F902" s="145">
        <v>0</v>
      </c>
      <c r="G902" s="97">
        <f t="shared" si="25"/>
        <v>0</v>
      </c>
      <c r="H902" s="160" t="s">
        <v>625</v>
      </c>
    </row>
    <row r="903" spans="1:8" s="52" customFormat="1" ht="24">
      <c r="A903" s="66">
        <v>706</v>
      </c>
      <c r="B903" s="25" t="s">
        <v>2892</v>
      </c>
      <c r="C903" s="144" t="s">
        <v>2250</v>
      </c>
      <c r="D903" s="23" t="s">
        <v>3776</v>
      </c>
      <c r="E903" s="26">
        <v>1</v>
      </c>
      <c r="F903" s="145">
        <v>0</v>
      </c>
      <c r="G903" s="97">
        <f t="shared" si="25"/>
        <v>0</v>
      </c>
      <c r="H903" s="160" t="s">
        <v>625</v>
      </c>
    </row>
    <row r="904" spans="1:8" s="52" customFormat="1" ht="12">
      <c r="A904" s="66">
        <v>707</v>
      </c>
      <c r="B904" s="25" t="s">
        <v>2893</v>
      </c>
      <c r="C904" s="144" t="s">
        <v>2251</v>
      </c>
      <c r="D904" s="23" t="s">
        <v>3776</v>
      </c>
      <c r="E904" s="26">
        <v>1</v>
      </c>
      <c r="F904" s="145">
        <v>0</v>
      </c>
      <c r="G904" s="97">
        <f t="shared" si="25"/>
        <v>0</v>
      </c>
      <c r="H904" s="160" t="s">
        <v>625</v>
      </c>
    </row>
    <row r="905" spans="1:8" s="52" customFormat="1" ht="12">
      <c r="A905" s="66">
        <v>708</v>
      </c>
      <c r="B905" s="25" t="s">
        <v>2894</v>
      </c>
      <c r="C905" s="144" t="s">
        <v>2252</v>
      </c>
      <c r="D905" s="23" t="s">
        <v>3776</v>
      </c>
      <c r="E905" s="26">
        <v>1</v>
      </c>
      <c r="F905" s="145">
        <v>0</v>
      </c>
      <c r="G905" s="97">
        <f t="shared" si="25"/>
        <v>0</v>
      </c>
      <c r="H905" s="160" t="s">
        <v>625</v>
      </c>
    </row>
    <row r="906" spans="1:8" s="52" customFormat="1" ht="12">
      <c r="A906" s="66">
        <v>709</v>
      </c>
      <c r="B906" s="25" t="s">
        <v>2895</v>
      </c>
      <c r="C906" s="144" t="s">
        <v>2253</v>
      </c>
      <c r="D906" s="23" t="s">
        <v>3776</v>
      </c>
      <c r="E906" s="26">
        <v>1</v>
      </c>
      <c r="F906" s="145">
        <v>0</v>
      </c>
      <c r="G906" s="97">
        <f t="shared" si="25"/>
        <v>0</v>
      </c>
      <c r="H906" s="160" t="s">
        <v>625</v>
      </c>
    </row>
    <row r="907" spans="1:8" s="52" customFormat="1" ht="12">
      <c r="A907" s="66">
        <v>710</v>
      </c>
      <c r="B907" s="25" t="s">
        <v>2896</v>
      </c>
      <c r="C907" s="144" t="s">
        <v>2254</v>
      </c>
      <c r="D907" s="23" t="s">
        <v>3776</v>
      </c>
      <c r="E907" s="26">
        <v>2</v>
      </c>
      <c r="F907" s="145">
        <v>0</v>
      </c>
      <c r="G907" s="97">
        <f t="shared" si="25"/>
        <v>0</v>
      </c>
      <c r="H907" s="160" t="s">
        <v>625</v>
      </c>
    </row>
    <row r="908" spans="1:8" s="52" customFormat="1" ht="12">
      <c r="A908" s="66">
        <v>711</v>
      </c>
      <c r="B908" s="25" t="s">
        <v>2897</v>
      </c>
      <c r="C908" s="144" t="s">
        <v>2255</v>
      </c>
      <c r="D908" s="23" t="s">
        <v>3776</v>
      </c>
      <c r="E908" s="26">
        <v>57</v>
      </c>
      <c r="F908" s="145">
        <v>0</v>
      </c>
      <c r="G908" s="97">
        <f t="shared" si="25"/>
        <v>0</v>
      </c>
      <c r="H908" s="160" t="s">
        <v>625</v>
      </c>
    </row>
    <row r="909" spans="1:8" s="52" customFormat="1" ht="24">
      <c r="A909" s="66">
        <v>712</v>
      </c>
      <c r="B909" s="25" t="s">
        <v>2898</v>
      </c>
      <c r="C909" s="144" t="s">
        <v>2256</v>
      </c>
      <c r="D909" s="23" t="s">
        <v>3776</v>
      </c>
      <c r="E909" s="26">
        <v>4</v>
      </c>
      <c r="F909" s="145">
        <v>0</v>
      </c>
      <c r="G909" s="97">
        <f t="shared" si="25"/>
        <v>0</v>
      </c>
      <c r="H909" s="160" t="s">
        <v>625</v>
      </c>
    </row>
    <row r="910" spans="1:8" s="52" customFormat="1" ht="12">
      <c r="A910" s="66">
        <v>713</v>
      </c>
      <c r="B910" s="25" t="s">
        <v>2899</v>
      </c>
      <c r="C910" s="144" t="s">
        <v>2257</v>
      </c>
      <c r="D910" s="23" t="s">
        <v>3776</v>
      </c>
      <c r="E910" s="26">
        <v>128</v>
      </c>
      <c r="F910" s="145">
        <v>0</v>
      </c>
      <c r="G910" s="97">
        <f t="shared" si="25"/>
        <v>0</v>
      </c>
      <c r="H910" s="160" t="s">
        <v>625</v>
      </c>
    </row>
    <row r="911" spans="1:8" s="52" customFormat="1" ht="12">
      <c r="A911" s="66">
        <v>714</v>
      </c>
      <c r="B911" s="25" t="s">
        <v>2900</v>
      </c>
      <c r="C911" s="144" t="s">
        <v>2258</v>
      </c>
      <c r="D911" s="23" t="s">
        <v>3776</v>
      </c>
      <c r="E911" s="26">
        <v>134</v>
      </c>
      <c r="F911" s="145">
        <v>0</v>
      </c>
      <c r="G911" s="97">
        <f t="shared" si="25"/>
        <v>0</v>
      </c>
      <c r="H911" s="160" t="s">
        <v>625</v>
      </c>
    </row>
    <row r="912" spans="1:8" s="52" customFormat="1" ht="12">
      <c r="A912" s="66">
        <v>715</v>
      </c>
      <c r="B912" s="25" t="s">
        <v>2901</v>
      </c>
      <c r="C912" s="144" t="s">
        <v>2259</v>
      </c>
      <c r="D912" s="23" t="s">
        <v>3776</v>
      </c>
      <c r="E912" s="26">
        <v>4</v>
      </c>
      <c r="F912" s="145">
        <v>0</v>
      </c>
      <c r="G912" s="97">
        <f t="shared" si="25"/>
        <v>0</v>
      </c>
      <c r="H912" s="160" t="s">
        <v>625</v>
      </c>
    </row>
    <row r="913" spans="1:8" s="52" customFormat="1" ht="12">
      <c r="A913" s="66">
        <v>716</v>
      </c>
      <c r="B913" s="25" t="s">
        <v>2902</v>
      </c>
      <c r="C913" s="144" t="s">
        <v>2260</v>
      </c>
      <c r="D913" s="23" t="s">
        <v>3776</v>
      </c>
      <c r="E913" s="26">
        <v>6</v>
      </c>
      <c r="F913" s="145">
        <v>0</v>
      </c>
      <c r="G913" s="97">
        <f t="shared" si="25"/>
        <v>0</v>
      </c>
      <c r="H913" s="160" t="s">
        <v>625</v>
      </c>
    </row>
    <row r="914" spans="1:8" s="52" customFormat="1" ht="12">
      <c r="A914" s="66">
        <v>717</v>
      </c>
      <c r="B914" s="25" t="s">
        <v>2903</v>
      </c>
      <c r="C914" s="144" t="s">
        <v>628</v>
      </c>
      <c r="D914" s="23" t="s">
        <v>3776</v>
      </c>
      <c r="E914" s="26">
        <v>8</v>
      </c>
      <c r="F914" s="145">
        <v>0</v>
      </c>
      <c r="G914" s="97">
        <f aca="true" t="shared" si="26" ref="G914:G977">SUM(E914*F914)</f>
        <v>0</v>
      </c>
      <c r="H914" s="160" t="s">
        <v>625</v>
      </c>
    </row>
    <row r="915" spans="1:8" s="52" customFormat="1" ht="12">
      <c r="A915" s="66">
        <v>718</v>
      </c>
      <c r="B915" s="25" t="s">
        <v>2904</v>
      </c>
      <c r="C915" s="144" t="s">
        <v>629</v>
      </c>
      <c r="D915" s="23" t="s">
        <v>3776</v>
      </c>
      <c r="E915" s="26">
        <v>8</v>
      </c>
      <c r="F915" s="145">
        <v>0</v>
      </c>
      <c r="G915" s="97">
        <f t="shared" si="26"/>
        <v>0</v>
      </c>
      <c r="H915" s="160" t="s">
        <v>625</v>
      </c>
    </row>
    <row r="916" spans="1:8" s="52" customFormat="1" ht="12">
      <c r="A916" s="66">
        <v>719</v>
      </c>
      <c r="B916" s="25" t="s">
        <v>2905</v>
      </c>
      <c r="C916" s="144" t="s">
        <v>630</v>
      </c>
      <c r="D916" s="23" t="s">
        <v>3776</v>
      </c>
      <c r="E916" s="26">
        <v>6</v>
      </c>
      <c r="F916" s="145">
        <v>0</v>
      </c>
      <c r="G916" s="97">
        <f t="shared" si="26"/>
        <v>0</v>
      </c>
      <c r="H916" s="160" t="s">
        <v>625</v>
      </c>
    </row>
    <row r="917" spans="1:8" s="52" customFormat="1" ht="12">
      <c r="A917" s="66">
        <v>720</v>
      </c>
      <c r="B917" s="25" t="s">
        <v>2906</v>
      </c>
      <c r="C917" s="144" t="s">
        <v>631</v>
      </c>
      <c r="D917" s="23" t="s">
        <v>3776</v>
      </c>
      <c r="E917" s="26">
        <v>4</v>
      </c>
      <c r="F917" s="145">
        <v>0</v>
      </c>
      <c r="G917" s="97">
        <f t="shared" si="26"/>
        <v>0</v>
      </c>
      <c r="H917" s="160" t="s">
        <v>625</v>
      </c>
    </row>
    <row r="918" spans="1:8" s="52" customFormat="1" ht="12">
      <c r="A918" s="66">
        <v>721</v>
      </c>
      <c r="B918" s="25" t="s">
        <v>2907</v>
      </c>
      <c r="C918" s="144" t="s">
        <v>632</v>
      </c>
      <c r="D918" s="23" t="s">
        <v>3776</v>
      </c>
      <c r="E918" s="26">
        <v>15</v>
      </c>
      <c r="F918" s="145">
        <v>0</v>
      </c>
      <c r="G918" s="97">
        <f t="shared" si="26"/>
        <v>0</v>
      </c>
      <c r="H918" s="160" t="s">
        <v>625</v>
      </c>
    </row>
    <row r="919" spans="1:8" s="52" customFormat="1" ht="12">
      <c r="A919" s="66">
        <v>722</v>
      </c>
      <c r="B919" s="25" t="s">
        <v>2908</v>
      </c>
      <c r="C919" s="144" t="s">
        <v>633</v>
      </c>
      <c r="D919" s="23" t="s">
        <v>3776</v>
      </c>
      <c r="E919" s="26">
        <v>12</v>
      </c>
      <c r="F919" s="145">
        <v>0</v>
      </c>
      <c r="G919" s="97">
        <f t="shared" si="26"/>
        <v>0</v>
      </c>
      <c r="H919" s="160" t="s">
        <v>625</v>
      </c>
    </row>
    <row r="920" spans="1:8" s="52" customFormat="1" ht="12">
      <c r="A920" s="66">
        <v>723</v>
      </c>
      <c r="B920" s="25" t="s">
        <v>2909</v>
      </c>
      <c r="C920" s="144" t="s">
        <v>634</v>
      </c>
      <c r="D920" s="23" t="s">
        <v>3776</v>
      </c>
      <c r="E920" s="26">
        <v>12</v>
      </c>
      <c r="F920" s="145">
        <v>0</v>
      </c>
      <c r="G920" s="97">
        <f t="shared" si="26"/>
        <v>0</v>
      </c>
      <c r="H920" s="160" t="s">
        <v>625</v>
      </c>
    </row>
    <row r="921" spans="1:8" s="52" customFormat="1" ht="12">
      <c r="A921" s="66">
        <v>724</v>
      </c>
      <c r="B921" s="25" t="s">
        <v>2910</v>
      </c>
      <c r="C921" s="144" t="s">
        <v>635</v>
      </c>
      <c r="D921" s="23" t="s">
        <v>3776</v>
      </c>
      <c r="E921" s="26">
        <v>10</v>
      </c>
      <c r="F921" s="145">
        <v>0</v>
      </c>
      <c r="G921" s="97">
        <f t="shared" si="26"/>
        <v>0</v>
      </c>
      <c r="H921" s="160" t="s">
        <v>625</v>
      </c>
    </row>
    <row r="922" spans="1:8" s="52" customFormat="1" ht="12">
      <c r="A922" s="66">
        <v>725</v>
      </c>
      <c r="B922" s="25" t="s">
        <v>2911</v>
      </c>
      <c r="C922" s="144" t="s">
        <v>636</v>
      </c>
      <c r="D922" s="23" t="s">
        <v>3776</v>
      </c>
      <c r="E922" s="26">
        <v>5</v>
      </c>
      <c r="F922" s="145">
        <v>0</v>
      </c>
      <c r="G922" s="97">
        <f t="shared" si="26"/>
        <v>0</v>
      </c>
      <c r="H922" s="160" t="s">
        <v>625</v>
      </c>
    </row>
    <row r="923" spans="1:8" s="52" customFormat="1" ht="12">
      <c r="A923" s="66">
        <v>726</v>
      </c>
      <c r="B923" s="25" t="s">
        <v>2912</v>
      </c>
      <c r="C923" s="144" t="s">
        <v>637</v>
      </c>
      <c r="D923" s="23" t="s">
        <v>3776</v>
      </c>
      <c r="E923" s="26">
        <v>2</v>
      </c>
      <c r="F923" s="145">
        <v>0</v>
      </c>
      <c r="G923" s="97">
        <f t="shared" si="26"/>
        <v>0</v>
      </c>
      <c r="H923" s="160" t="s">
        <v>625</v>
      </c>
    </row>
    <row r="924" spans="1:8" s="52" customFormat="1" ht="12">
      <c r="A924" s="66">
        <v>727</v>
      </c>
      <c r="B924" s="25" t="s">
        <v>2913</v>
      </c>
      <c r="C924" s="144" t="s">
        <v>638</v>
      </c>
      <c r="D924" s="23" t="s">
        <v>3776</v>
      </c>
      <c r="E924" s="26">
        <v>7</v>
      </c>
      <c r="F924" s="145">
        <v>0</v>
      </c>
      <c r="G924" s="97">
        <f t="shared" si="26"/>
        <v>0</v>
      </c>
      <c r="H924" s="160" t="s">
        <v>625</v>
      </c>
    </row>
    <row r="925" spans="1:8" s="52" customFormat="1" ht="12">
      <c r="A925" s="66">
        <v>728</v>
      </c>
      <c r="B925" s="25" t="s">
        <v>2914</v>
      </c>
      <c r="C925" s="144" t="s">
        <v>639</v>
      </c>
      <c r="D925" s="23" t="s">
        <v>3776</v>
      </c>
      <c r="E925" s="26">
        <v>1</v>
      </c>
      <c r="F925" s="145">
        <v>0</v>
      </c>
      <c r="G925" s="97">
        <f t="shared" si="26"/>
        <v>0</v>
      </c>
      <c r="H925" s="160" t="s">
        <v>625</v>
      </c>
    </row>
    <row r="926" spans="1:8" s="52" customFormat="1" ht="12">
      <c r="A926" s="66">
        <v>729</v>
      </c>
      <c r="B926" s="25" t="s">
        <v>2915</v>
      </c>
      <c r="C926" s="144" t="s">
        <v>640</v>
      </c>
      <c r="D926" s="23" t="s">
        <v>3776</v>
      </c>
      <c r="E926" s="26">
        <v>2</v>
      </c>
      <c r="F926" s="145">
        <v>0</v>
      </c>
      <c r="G926" s="97">
        <f t="shared" si="26"/>
        <v>0</v>
      </c>
      <c r="H926" s="160" t="s">
        <v>625</v>
      </c>
    </row>
    <row r="927" spans="1:8" s="52" customFormat="1" ht="12">
      <c r="A927" s="66">
        <v>730</v>
      </c>
      <c r="B927" s="25" t="s">
        <v>2916</v>
      </c>
      <c r="C927" s="144" t="s">
        <v>641</v>
      </c>
      <c r="D927" s="23" t="s">
        <v>3776</v>
      </c>
      <c r="E927" s="26">
        <v>2</v>
      </c>
      <c r="F927" s="145">
        <v>0</v>
      </c>
      <c r="G927" s="97">
        <f t="shared" si="26"/>
        <v>0</v>
      </c>
      <c r="H927" s="160" t="s">
        <v>625</v>
      </c>
    </row>
    <row r="928" spans="1:8" s="52" customFormat="1" ht="12">
      <c r="A928" s="66">
        <v>731</v>
      </c>
      <c r="B928" s="25" t="s">
        <v>2917</v>
      </c>
      <c r="C928" s="144" t="s">
        <v>642</v>
      </c>
      <c r="D928" s="23" t="s">
        <v>3776</v>
      </c>
      <c r="E928" s="26">
        <v>2</v>
      </c>
      <c r="F928" s="145">
        <v>0</v>
      </c>
      <c r="G928" s="97">
        <f t="shared" si="26"/>
        <v>0</v>
      </c>
      <c r="H928" s="160" t="s">
        <v>625</v>
      </c>
    </row>
    <row r="929" spans="1:8" s="52" customFormat="1" ht="12">
      <c r="A929" s="66">
        <v>732</v>
      </c>
      <c r="B929" s="25" t="s">
        <v>2918</v>
      </c>
      <c r="C929" s="144" t="s">
        <v>643</v>
      </c>
      <c r="D929" s="23" t="s">
        <v>3776</v>
      </c>
      <c r="E929" s="26">
        <v>1</v>
      </c>
      <c r="F929" s="145">
        <v>0</v>
      </c>
      <c r="G929" s="97">
        <f t="shared" si="26"/>
        <v>0</v>
      </c>
      <c r="H929" s="160" t="s">
        <v>625</v>
      </c>
    </row>
    <row r="930" spans="1:8" s="52" customFormat="1" ht="12">
      <c r="A930" s="66">
        <v>733</v>
      </c>
      <c r="B930" s="25" t="s">
        <v>2919</v>
      </c>
      <c r="C930" s="144" t="s">
        <v>644</v>
      </c>
      <c r="D930" s="23" t="s">
        <v>3776</v>
      </c>
      <c r="E930" s="26">
        <v>2</v>
      </c>
      <c r="F930" s="145">
        <v>0</v>
      </c>
      <c r="G930" s="97">
        <f t="shared" si="26"/>
        <v>0</v>
      </c>
      <c r="H930" s="160" t="s">
        <v>625</v>
      </c>
    </row>
    <row r="931" spans="1:8" s="52" customFormat="1" ht="12">
      <c r="A931" s="66">
        <v>734</v>
      </c>
      <c r="B931" s="25" t="s">
        <v>2920</v>
      </c>
      <c r="C931" s="144" t="s">
        <v>645</v>
      </c>
      <c r="D931" s="23" t="s">
        <v>3776</v>
      </c>
      <c r="E931" s="26">
        <v>1</v>
      </c>
      <c r="F931" s="145">
        <v>0</v>
      </c>
      <c r="G931" s="97">
        <f t="shared" si="26"/>
        <v>0</v>
      </c>
      <c r="H931" s="160" t="s">
        <v>625</v>
      </c>
    </row>
    <row r="932" spans="1:8" s="52" customFormat="1" ht="12">
      <c r="A932" s="66">
        <v>735</v>
      </c>
      <c r="B932" s="25" t="s">
        <v>2921</v>
      </c>
      <c r="C932" s="144" t="s">
        <v>646</v>
      </c>
      <c r="D932" s="23" t="s">
        <v>3776</v>
      </c>
      <c r="E932" s="26">
        <v>1</v>
      </c>
      <c r="F932" s="145">
        <v>0</v>
      </c>
      <c r="G932" s="97">
        <f t="shared" si="26"/>
        <v>0</v>
      </c>
      <c r="H932" s="160" t="s">
        <v>625</v>
      </c>
    </row>
    <row r="933" spans="1:8" s="52" customFormat="1" ht="12">
      <c r="A933" s="66">
        <v>736</v>
      </c>
      <c r="B933" s="25" t="s">
        <v>2922</v>
      </c>
      <c r="C933" s="144" t="s">
        <v>647</v>
      </c>
      <c r="D933" s="23" t="s">
        <v>3776</v>
      </c>
      <c r="E933" s="26">
        <v>3</v>
      </c>
      <c r="F933" s="145">
        <v>0</v>
      </c>
      <c r="G933" s="97">
        <f t="shared" si="26"/>
        <v>0</v>
      </c>
      <c r="H933" s="160" t="s">
        <v>625</v>
      </c>
    </row>
    <row r="934" spans="1:8" s="52" customFormat="1" ht="12">
      <c r="A934" s="66">
        <v>737</v>
      </c>
      <c r="B934" s="25" t="s">
        <v>2923</v>
      </c>
      <c r="C934" s="144" t="s">
        <v>648</v>
      </c>
      <c r="D934" s="23" t="s">
        <v>3776</v>
      </c>
      <c r="E934" s="26">
        <v>1</v>
      </c>
      <c r="F934" s="145">
        <v>0</v>
      </c>
      <c r="G934" s="97">
        <f t="shared" si="26"/>
        <v>0</v>
      </c>
      <c r="H934" s="160" t="s">
        <v>625</v>
      </c>
    </row>
    <row r="935" spans="1:8" s="52" customFormat="1" ht="12">
      <c r="A935" s="66">
        <v>738</v>
      </c>
      <c r="B935" s="25" t="s">
        <v>2924</v>
      </c>
      <c r="C935" s="144" t="s">
        <v>649</v>
      </c>
      <c r="D935" s="23" t="s">
        <v>3776</v>
      </c>
      <c r="E935" s="26">
        <v>623</v>
      </c>
      <c r="F935" s="145">
        <v>0</v>
      </c>
      <c r="G935" s="97">
        <f t="shared" si="26"/>
        <v>0</v>
      </c>
      <c r="H935" s="160" t="s">
        <v>625</v>
      </c>
    </row>
    <row r="936" spans="1:8" s="52" customFormat="1" ht="12">
      <c r="A936" s="66">
        <v>739</v>
      </c>
      <c r="B936" s="25" t="s">
        <v>2925</v>
      </c>
      <c r="C936" s="144" t="s">
        <v>650</v>
      </c>
      <c r="D936" s="23" t="s">
        <v>3776</v>
      </c>
      <c r="E936" s="26">
        <v>2</v>
      </c>
      <c r="F936" s="145">
        <v>0</v>
      </c>
      <c r="G936" s="97">
        <f t="shared" si="26"/>
        <v>0</v>
      </c>
      <c r="H936" s="160" t="s">
        <v>625</v>
      </c>
    </row>
    <row r="937" spans="1:8" s="52" customFormat="1" ht="12">
      <c r="A937" s="66">
        <v>740</v>
      </c>
      <c r="B937" s="25" t="s">
        <v>2926</v>
      </c>
      <c r="C937" s="144" t="s">
        <v>651</v>
      </c>
      <c r="D937" s="23" t="s">
        <v>3776</v>
      </c>
      <c r="E937" s="26">
        <v>1</v>
      </c>
      <c r="F937" s="145">
        <v>0</v>
      </c>
      <c r="G937" s="97">
        <f t="shared" si="26"/>
        <v>0</v>
      </c>
      <c r="H937" s="160" t="s">
        <v>625</v>
      </c>
    </row>
    <row r="938" spans="1:8" s="52" customFormat="1" ht="12">
      <c r="A938" s="66">
        <v>741</v>
      </c>
      <c r="B938" s="25" t="s">
        <v>2927</v>
      </c>
      <c r="C938" s="144" t="s">
        <v>652</v>
      </c>
      <c r="D938" s="23" t="s">
        <v>3776</v>
      </c>
      <c r="E938" s="26">
        <v>2</v>
      </c>
      <c r="F938" s="145">
        <v>0</v>
      </c>
      <c r="G938" s="97">
        <f t="shared" si="26"/>
        <v>0</v>
      </c>
      <c r="H938" s="160" t="s">
        <v>625</v>
      </c>
    </row>
    <row r="939" spans="1:8" s="52" customFormat="1" ht="12">
      <c r="A939" s="66">
        <v>742</v>
      </c>
      <c r="B939" s="25" t="s">
        <v>2928</v>
      </c>
      <c r="C939" s="144" t="s">
        <v>653</v>
      </c>
      <c r="D939" s="23" t="s">
        <v>3776</v>
      </c>
      <c r="E939" s="26">
        <v>1</v>
      </c>
      <c r="F939" s="145">
        <v>0</v>
      </c>
      <c r="G939" s="97">
        <f t="shared" si="26"/>
        <v>0</v>
      </c>
      <c r="H939" s="160" t="s">
        <v>625</v>
      </c>
    </row>
    <row r="940" spans="1:8" s="52" customFormat="1" ht="12">
      <c r="A940" s="66">
        <v>743</v>
      </c>
      <c r="B940" s="25" t="s">
        <v>2929</v>
      </c>
      <c r="C940" s="144" t="s">
        <v>654</v>
      </c>
      <c r="D940" s="23" t="s">
        <v>3776</v>
      </c>
      <c r="E940" s="26">
        <v>1</v>
      </c>
      <c r="F940" s="145">
        <v>0</v>
      </c>
      <c r="G940" s="97">
        <f t="shared" si="26"/>
        <v>0</v>
      </c>
      <c r="H940" s="160" t="s">
        <v>625</v>
      </c>
    </row>
    <row r="941" spans="1:8" s="52" customFormat="1" ht="12">
      <c r="A941" s="66">
        <v>744</v>
      </c>
      <c r="B941" s="25" t="s">
        <v>2930</v>
      </c>
      <c r="C941" s="144" t="s">
        <v>655</v>
      </c>
      <c r="D941" s="23" t="s">
        <v>3776</v>
      </c>
      <c r="E941" s="26">
        <v>1</v>
      </c>
      <c r="F941" s="145">
        <v>0</v>
      </c>
      <c r="G941" s="97">
        <f t="shared" si="26"/>
        <v>0</v>
      </c>
      <c r="H941" s="160" t="s">
        <v>625</v>
      </c>
    </row>
    <row r="942" spans="1:8" s="52" customFormat="1" ht="12">
      <c r="A942" s="66">
        <v>745</v>
      </c>
      <c r="B942" s="25" t="s">
        <v>2931</v>
      </c>
      <c r="C942" s="144" t="s">
        <v>656</v>
      </c>
      <c r="D942" s="23" t="s">
        <v>3776</v>
      </c>
      <c r="E942" s="26">
        <v>1</v>
      </c>
      <c r="F942" s="145">
        <v>0</v>
      </c>
      <c r="G942" s="97">
        <f t="shared" si="26"/>
        <v>0</v>
      </c>
      <c r="H942" s="160" t="s">
        <v>625</v>
      </c>
    </row>
    <row r="943" spans="1:8" s="52" customFormat="1" ht="12">
      <c r="A943" s="66">
        <v>746</v>
      </c>
      <c r="B943" s="25" t="s">
        <v>2932</v>
      </c>
      <c r="C943" s="144" t="s">
        <v>657</v>
      </c>
      <c r="D943" s="23" t="s">
        <v>3776</v>
      </c>
      <c r="E943" s="26">
        <v>1</v>
      </c>
      <c r="F943" s="145">
        <v>0</v>
      </c>
      <c r="G943" s="97">
        <f t="shared" si="26"/>
        <v>0</v>
      </c>
      <c r="H943" s="160" t="s">
        <v>625</v>
      </c>
    </row>
    <row r="944" spans="1:8" s="52" customFormat="1" ht="12">
      <c r="A944" s="66">
        <v>747</v>
      </c>
      <c r="B944" s="25" t="s">
        <v>2933</v>
      </c>
      <c r="C944" s="144" t="s">
        <v>658</v>
      </c>
      <c r="D944" s="23" t="s">
        <v>3776</v>
      </c>
      <c r="E944" s="26">
        <v>1</v>
      </c>
      <c r="F944" s="145">
        <v>0</v>
      </c>
      <c r="G944" s="97">
        <f t="shared" si="26"/>
        <v>0</v>
      </c>
      <c r="H944" s="160" t="s">
        <v>625</v>
      </c>
    </row>
    <row r="945" spans="1:8" s="52" customFormat="1" ht="12">
      <c r="A945" s="66">
        <v>748</v>
      </c>
      <c r="B945" s="25" t="s">
        <v>2934</v>
      </c>
      <c r="C945" s="144" t="s">
        <v>659</v>
      </c>
      <c r="D945" s="23" t="s">
        <v>3776</v>
      </c>
      <c r="E945" s="26">
        <v>1</v>
      </c>
      <c r="F945" s="145">
        <v>0</v>
      </c>
      <c r="G945" s="97">
        <f t="shared" si="26"/>
        <v>0</v>
      </c>
      <c r="H945" s="160" t="s">
        <v>625</v>
      </c>
    </row>
    <row r="946" spans="1:8" s="52" customFormat="1" ht="24">
      <c r="A946" s="66">
        <v>749</v>
      </c>
      <c r="B946" s="25" t="s">
        <v>2935</v>
      </c>
      <c r="C946" s="144" t="s">
        <v>660</v>
      </c>
      <c r="D946" s="23" t="s">
        <v>661</v>
      </c>
      <c r="E946" s="26">
        <v>1</v>
      </c>
      <c r="F946" s="145">
        <v>0</v>
      </c>
      <c r="G946" s="97">
        <f t="shared" si="26"/>
        <v>0</v>
      </c>
      <c r="H946" s="160" t="s">
        <v>625</v>
      </c>
    </row>
    <row r="947" spans="1:8" s="52" customFormat="1" ht="12">
      <c r="A947" s="66">
        <v>750</v>
      </c>
      <c r="B947" s="25" t="s">
        <v>2936</v>
      </c>
      <c r="C947" s="144" t="s">
        <v>662</v>
      </c>
      <c r="D947" s="23" t="s">
        <v>661</v>
      </c>
      <c r="E947" s="26">
        <v>1</v>
      </c>
      <c r="F947" s="145">
        <v>0</v>
      </c>
      <c r="G947" s="97">
        <f t="shared" si="26"/>
        <v>0</v>
      </c>
      <c r="H947" s="160" t="s">
        <v>625</v>
      </c>
    </row>
    <row r="948" spans="1:8" s="52" customFormat="1" ht="12">
      <c r="A948" s="66">
        <v>751</v>
      </c>
      <c r="B948" s="25" t="s">
        <v>2937</v>
      </c>
      <c r="C948" s="144" t="s">
        <v>663</v>
      </c>
      <c r="D948" s="23" t="s">
        <v>3776</v>
      </c>
      <c r="E948" s="26">
        <v>26</v>
      </c>
      <c r="F948" s="145">
        <v>0</v>
      </c>
      <c r="G948" s="97">
        <f t="shared" si="26"/>
        <v>0</v>
      </c>
      <c r="H948" s="160" t="s">
        <v>625</v>
      </c>
    </row>
    <row r="949" spans="1:8" s="52" customFormat="1" ht="24">
      <c r="A949" s="66">
        <v>752</v>
      </c>
      <c r="B949" s="25" t="s">
        <v>2938</v>
      </c>
      <c r="C949" s="144" t="s">
        <v>664</v>
      </c>
      <c r="D949" s="23" t="s">
        <v>661</v>
      </c>
      <c r="E949" s="26">
        <v>1</v>
      </c>
      <c r="F949" s="145">
        <v>0</v>
      </c>
      <c r="G949" s="97">
        <f t="shared" si="26"/>
        <v>0</v>
      </c>
      <c r="H949" s="160" t="s">
        <v>625</v>
      </c>
    </row>
    <row r="950" spans="1:8" s="52" customFormat="1" ht="24">
      <c r="A950" s="66">
        <v>753</v>
      </c>
      <c r="B950" s="25" t="s">
        <v>2939</v>
      </c>
      <c r="C950" s="144" t="s">
        <v>665</v>
      </c>
      <c r="D950" s="23" t="s">
        <v>661</v>
      </c>
      <c r="E950" s="26">
        <v>1</v>
      </c>
      <c r="F950" s="145">
        <v>0</v>
      </c>
      <c r="G950" s="97">
        <f t="shared" si="26"/>
        <v>0</v>
      </c>
      <c r="H950" s="160" t="s">
        <v>625</v>
      </c>
    </row>
    <row r="951" spans="1:8" s="52" customFormat="1" ht="24">
      <c r="A951" s="66">
        <v>754</v>
      </c>
      <c r="B951" s="25" t="s">
        <v>2940</v>
      </c>
      <c r="C951" s="144" t="s">
        <v>666</v>
      </c>
      <c r="D951" s="23" t="s">
        <v>661</v>
      </c>
      <c r="E951" s="26">
        <v>1</v>
      </c>
      <c r="F951" s="145">
        <v>0</v>
      </c>
      <c r="G951" s="97">
        <f t="shared" si="26"/>
        <v>0</v>
      </c>
      <c r="H951" s="160" t="s">
        <v>625</v>
      </c>
    </row>
    <row r="952" spans="1:8" s="52" customFormat="1" ht="12">
      <c r="A952" s="66">
        <v>755</v>
      </c>
      <c r="B952" s="25" t="s">
        <v>2941</v>
      </c>
      <c r="C952" s="144" t="s">
        <v>667</v>
      </c>
      <c r="D952" s="23" t="s">
        <v>661</v>
      </c>
      <c r="E952" s="26">
        <v>1</v>
      </c>
      <c r="F952" s="145">
        <v>0</v>
      </c>
      <c r="G952" s="97">
        <f t="shared" si="26"/>
        <v>0</v>
      </c>
      <c r="H952" s="160" t="s">
        <v>625</v>
      </c>
    </row>
    <row r="953" spans="1:8" s="52" customFormat="1" ht="12">
      <c r="A953" s="66">
        <v>756</v>
      </c>
      <c r="B953" s="25" t="s">
        <v>2942</v>
      </c>
      <c r="C953" s="144" t="s">
        <v>668</v>
      </c>
      <c r="D953" s="23" t="s">
        <v>4413</v>
      </c>
      <c r="E953" s="26">
        <v>210</v>
      </c>
      <c r="F953" s="145">
        <v>0</v>
      </c>
      <c r="G953" s="97">
        <f t="shared" si="26"/>
        <v>0</v>
      </c>
      <c r="H953" s="160" t="s">
        <v>625</v>
      </c>
    </row>
    <row r="954" spans="1:8" s="52" customFormat="1" ht="12">
      <c r="A954" s="66">
        <v>757</v>
      </c>
      <c r="B954" s="25" t="s">
        <v>2943</v>
      </c>
      <c r="C954" s="144" t="s">
        <v>669</v>
      </c>
      <c r="D954" s="23" t="s">
        <v>4413</v>
      </c>
      <c r="E954" s="26">
        <v>115</v>
      </c>
      <c r="F954" s="145">
        <v>0</v>
      </c>
      <c r="G954" s="97">
        <f t="shared" si="26"/>
        <v>0</v>
      </c>
      <c r="H954" s="160" t="s">
        <v>625</v>
      </c>
    </row>
    <row r="955" spans="1:8" s="52" customFormat="1" ht="12">
      <c r="A955" s="66">
        <v>758</v>
      </c>
      <c r="B955" s="25" t="s">
        <v>2944</v>
      </c>
      <c r="C955" s="144" t="s">
        <v>670</v>
      </c>
      <c r="D955" s="23" t="s">
        <v>4413</v>
      </c>
      <c r="E955" s="26">
        <v>120</v>
      </c>
      <c r="F955" s="145">
        <v>0</v>
      </c>
      <c r="G955" s="97">
        <f t="shared" si="26"/>
        <v>0</v>
      </c>
      <c r="H955" s="160" t="s">
        <v>625</v>
      </c>
    </row>
    <row r="956" spans="1:8" s="52" customFormat="1" ht="12">
      <c r="A956" s="66">
        <v>759</v>
      </c>
      <c r="B956" s="25" t="s">
        <v>2945</v>
      </c>
      <c r="C956" s="144" t="s">
        <v>671</v>
      </c>
      <c r="D956" s="23" t="s">
        <v>4413</v>
      </c>
      <c r="E956" s="26">
        <v>120</v>
      </c>
      <c r="F956" s="145">
        <v>0</v>
      </c>
      <c r="G956" s="97">
        <f t="shared" si="26"/>
        <v>0</v>
      </c>
      <c r="H956" s="160" t="s">
        <v>625</v>
      </c>
    </row>
    <row r="957" spans="1:8" s="52" customFormat="1" ht="12">
      <c r="A957" s="66">
        <v>760</v>
      </c>
      <c r="B957" s="25" t="s">
        <v>2946</v>
      </c>
      <c r="C957" s="144" t="s">
        <v>672</v>
      </c>
      <c r="D957" s="23" t="s">
        <v>4413</v>
      </c>
      <c r="E957" s="26">
        <v>200</v>
      </c>
      <c r="F957" s="145">
        <v>0</v>
      </c>
      <c r="G957" s="97">
        <f t="shared" si="26"/>
        <v>0</v>
      </c>
      <c r="H957" s="160" t="s">
        <v>625</v>
      </c>
    </row>
    <row r="958" spans="1:8" s="52" customFormat="1" ht="12">
      <c r="A958" s="66">
        <v>761</v>
      </c>
      <c r="B958" s="25" t="s">
        <v>2947</v>
      </c>
      <c r="C958" s="144" t="s">
        <v>673</v>
      </c>
      <c r="D958" s="23" t="s">
        <v>4413</v>
      </c>
      <c r="E958" s="26">
        <v>150</v>
      </c>
      <c r="F958" s="145">
        <v>0</v>
      </c>
      <c r="G958" s="97">
        <f t="shared" si="26"/>
        <v>0</v>
      </c>
      <c r="H958" s="160" t="s">
        <v>625</v>
      </c>
    </row>
    <row r="959" spans="1:8" s="52" customFormat="1" ht="12">
      <c r="A959" s="66">
        <v>762</v>
      </c>
      <c r="B959" s="25" t="s">
        <v>2948</v>
      </c>
      <c r="C959" s="144" t="s">
        <v>674</v>
      </c>
      <c r="D959" s="23" t="s">
        <v>4413</v>
      </c>
      <c r="E959" s="26">
        <v>84</v>
      </c>
      <c r="F959" s="145">
        <v>0</v>
      </c>
      <c r="G959" s="97">
        <f t="shared" si="26"/>
        <v>0</v>
      </c>
      <c r="H959" s="160" t="s">
        <v>625</v>
      </c>
    </row>
    <row r="960" spans="1:8" s="52" customFormat="1" ht="12">
      <c r="A960" s="66">
        <v>763</v>
      </c>
      <c r="B960" s="25" t="s">
        <v>2949</v>
      </c>
      <c r="C960" s="144" t="s">
        <v>675</v>
      </c>
      <c r="D960" s="23" t="s">
        <v>4413</v>
      </c>
      <c r="E960" s="26">
        <v>84</v>
      </c>
      <c r="F960" s="145">
        <v>0</v>
      </c>
      <c r="G960" s="97">
        <f t="shared" si="26"/>
        <v>0</v>
      </c>
      <c r="H960" s="160" t="s">
        <v>625</v>
      </c>
    </row>
    <row r="961" spans="1:8" s="52" customFormat="1" ht="12">
      <c r="A961" s="66">
        <v>764</v>
      </c>
      <c r="B961" s="25" t="s">
        <v>2950</v>
      </c>
      <c r="C961" s="144" t="s">
        <v>676</v>
      </c>
      <c r="D961" s="23" t="s">
        <v>4413</v>
      </c>
      <c r="E961" s="26">
        <v>200</v>
      </c>
      <c r="F961" s="145">
        <v>0</v>
      </c>
      <c r="G961" s="97">
        <f t="shared" si="26"/>
        <v>0</v>
      </c>
      <c r="H961" s="160" t="s">
        <v>625</v>
      </c>
    </row>
    <row r="962" spans="1:8" s="52" customFormat="1" ht="12">
      <c r="A962" s="66">
        <v>765</v>
      </c>
      <c r="B962" s="25" t="s">
        <v>2951</v>
      </c>
      <c r="C962" s="144" t="s">
        <v>677</v>
      </c>
      <c r="D962" s="23" t="s">
        <v>4413</v>
      </c>
      <c r="E962" s="26">
        <v>150</v>
      </c>
      <c r="F962" s="145">
        <v>0</v>
      </c>
      <c r="G962" s="97">
        <f t="shared" si="26"/>
        <v>0</v>
      </c>
      <c r="H962" s="160" t="s">
        <v>625</v>
      </c>
    </row>
    <row r="963" spans="1:8" s="52" customFormat="1" ht="12">
      <c r="A963" s="66">
        <v>766</v>
      </c>
      <c r="B963" s="25" t="s">
        <v>2952</v>
      </c>
      <c r="C963" s="144" t="s">
        <v>678</v>
      </c>
      <c r="D963" s="23" t="s">
        <v>4413</v>
      </c>
      <c r="E963" s="26">
        <v>3660</v>
      </c>
      <c r="F963" s="145">
        <v>0</v>
      </c>
      <c r="G963" s="97">
        <f t="shared" si="26"/>
        <v>0</v>
      </c>
      <c r="H963" s="160" t="s">
        <v>625</v>
      </c>
    </row>
    <row r="964" spans="1:8" s="52" customFormat="1" ht="12">
      <c r="A964" s="66">
        <v>767</v>
      </c>
      <c r="B964" s="25" t="s">
        <v>2953</v>
      </c>
      <c r="C964" s="144" t="s">
        <v>679</v>
      </c>
      <c r="D964" s="23" t="s">
        <v>4413</v>
      </c>
      <c r="E964" s="26">
        <v>30</v>
      </c>
      <c r="F964" s="145">
        <v>0</v>
      </c>
      <c r="G964" s="97">
        <f t="shared" si="26"/>
        <v>0</v>
      </c>
      <c r="H964" s="160" t="s">
        <v>625</v>
      </c>
    </row>
    <row r="965" spans="1:8" s="52" customFormat="1" ht="12">
      <c r="A965" s="66">
        <v>768</v>
      </c>
      <c r="B965" s="25" t="s">
        <v>2954</v>
      </c>
      <c r="C965" s="144" t="s">
        <v>680</v>
      </c>
      <c r="D965" s="23" t="s">
        <v>4413</v>
      </c>
      <c r="E965" s="26">
        <v>3180</v>
      </c>
      <c r="F965" s="145">
        <v>0</v>
      </c>
      <c r="G965" s="97">
        <f t="shared" si="26"/>
        <v>0</v>
      </c>
      <c r="H965" s="160" t="s">
        <v>625</v>
      </c>
    </row>
    <row r="966" spans="1:8" s="52" customFormat="1" ht="12">
      <c r="A966" s="66">
        <v>769</v>
      </c>
      <c r="B966" s="25" t="s">
        <v>2955</v>
      </c>
      <c r="C966" s="144" t="s">
        <v>681</v>
      </c>
      <c r="D966" s="23" t="s">
        <v>4413</v>
      </c>
      <c r="E966" s="26">
        <v>100</v>
      </c>
      <c r="F966" s="145">
        <v>0</v>
      </c>
      <c r="G966" s="97">
        <f t="shared" si="26"/>
        <v>0</v>
      </c>
      <c r="H966" s="160" t="s">
        <v>625</v>
      </c>
    </row>
    <row r="967" spans="1:8" s="52" customFormat="1" ht="12">
      <c r="A967" s="66">
        <v>770</v>
      </c>
      <c r="B967" s="25" t="s">
        <v>2956</v>
      </c>
      <c r="C967" s="144" t="s">
        <v>682</v>
      </c>
      <c r="D967" s="23" t="s">
        <v>4413</v>
      </c>
      <c r="E967" s="26">
        <v>40</v>
      </c>
      <c r="F967" s="145">
        <v>0</v>
      </c>
      <c r="G967" s="97">
        <f t="shared" si="26"/>
        <v>0</v>
      </c>
      <c r="H967" s="160" t="s">
        <v>625</v>
      </c>
    </row>
    <row r="968" spans="1:8" s="52" customFormat="1" ht="12">
      <c r="A968" s="66">
        <v>771</v>
      </c>
      <c r="B968" s="25" t="s">
        <v>2957</v>
      </c>
      <c r="C968" s="144" t="s">
        <v>683</v>
      </c>
      <c r="D968" s="23" t="s">
        <v>4413</v>
      </c>
      <c r="E968" s="26">
        <v>80</v>
      </c>
      <c r="F968" s="145">
        <v>0</v>
      </c>
      <c r="G968" s="97">
        <f t="shared" si="26"/>
        <v>0</v>
      </c>
      <c r="H968" s="160" t="s">
        <v>625</v>
      </c>
    </row>
    <row r="969" spans="1:8" s="52" customFormat="1" ht="12">
      <c r="A969" s="66">
        <v>772</v>
      </c>
      <c r="B969" s="25" t="s">
        <v>2958</v>
      </c>
      <c r="C969" s="144" t="s">
        <v>684</v>
      </c>
      <c r="D969" s="23" t="s">
        <v>4413</v>
      </c>
      <c r="E969" s="26">
        <v>40</v>
      </c>
      <c r="F969" s="145">
        <v>0</v>
      </c>
      <c r="G969" s="97">
        <f t="shared" si="26"/>
        <v>0</v>
      </c>
      <c r="H969" s="160" t="s">
        <v>625</v>
      </c>
    </row>
    <row r="970" spans="1:8" s="52" customFormat="1" ht="12">
      <c r="A970" s="66">
        <v>773</v>
      </c>
      <c r="B970" s="25" t="s">
        <v>2959</v>
      </c>
      <c r="C970" s="144" t="s">
        <v>685</v>
      </c>
      <c r="D970" s="23" t="s">
        <v>3776</v>
      </c>
      <c r="E970" s="26">
        <v>13</v>
      </c>
      <c r="F970" s="145">
        <v>0</v>
      </c>
      <c r="G970" s="97">
        <f t="shared" si="26"/>
        <v>0</v>
      </c>
      <c r="H970" s="160" t="s">
        <v>625</v>
      </c>
    </row>
    <row r="971" spans="1:8" s="52" customFormat="1" ht="12">
      <c r="A971" s="66">
        <v>774</v>
      </c>
      <c r="B971" s="25" t="s">
        <v>2960</v>
      </c>
      <c r="C971" s="144" t="s">
        <v>686</v>
      </c>
      <c r="D971" s="23" t="s">
        <v>3776</v>
      </c>
      <c r="E971" s="26">
        <v>262</v>
      </c>
      <c r="F971" s="145">
        <v>0</v>
      </c>
      <c r="G971" s="97">
        <f t="shared" si="26"/>
        <v>0</v>
      </c>
      <c r="H971" s="160" t="s">
        <v>625</v>
      </c>
    </row>
    <row r="972" spans="1:8" s="52" customFormat="1" ht="12">
      <c r="A972" s="66">
        <v>775</v>
      </c>
      <c r="B972" s="25" t="s">
        <v>2961</v>
      </c>
      <c r="C972" s="144" t="s">
        <v>687</v>
      </c>
      <c r="D972" s="23" t="s">
        <v>3776</v>
      </c>
      <c r="E972" s="26">
        <v>231</v>
      </c>
      <c r="F972" s="145">
        <v>0</v>
      </c>
      <c r="G972" s="97">
        <f t="shared" si="26"/>
        <v>0</v>
      </c>
      <c r="H972" s="160" t="s">
        <v>625</v>
      </c>
    </row>
    <row r="973" spans="1:8" s="52" customFormat="1" ht="12">
      <c r="A973" s="66">
        <v>776</v>
      </c>
      <c r="B973" s="25" t="s">
        <v>2962</v>
      </c>
      <c r="C973" s="144" t="s">
        <v>688</v>
      </c>
      <c r="D973" s="23" t="s">
        <v>3776</v>
      </c>
      <c r="E973" s="26">
        <v>13</v>
      </c>
      <c r="F973" s="145">
        <v>0</v>
      </c>
      <c r="G973" s="97">
        <f t="shared" si="26"/>
        <v>0</v>
      </c>
      <c r="H973" s="160" t="s">
        <v>625</v>
      </c>
    </row>
    <row r="974" spans="1:8" s="52" customFormat="1" ht="12">
      <c r="A974" s="66">
        <v>777</v>
      </c>
      <c r="B974" s="25" t="s">
        <v>2963</v>
      </c>
      <c r="C974" s="144" t="s">
        <v>689</v>
      </c>
      <c r="D974" s="23" t="s">
        <v>3776</v>
      </c>
      <c r="E974" s="26">
        <v>251</v>
      </c>
      <c r="F974" s="145">
        <v>0</v>
      </c>
      <c r="G974" s="97">
        <f t="shared" si="26"/>
        <v>0</v>
      </c>
      <c r="H974" s="160" t="s">
        <v>625</v>
      </c>
    </row>
    <row r="975" spans="1:8" s="52" customFormat="1" ht="12">
      <c r="A975" s="66">
        <v>778</v>
      </c>
      <c r="B975" s="25" t="s">
        <v>2964</v>
      </c>
      <c r="C975" s="144" t="s">
        <v>690</v>
      </c>
      <c r="D975" s="23" t="s">
        <v>3776</v>
      </c>
      <c r="E975" s="26">
        <v>195</v>
      </c>
      <c r="F975" s="145">
        <v>0</v>
      </c>
      <c r="G975" s="97">
        <f t="shared" si="26"/>
        <v>0</v>
      </c>
      <c r="H975" s="160" t="s">
        <v>625</v>
      </c>
    </row>
    <row r="976" spans="1:8" s="52" customFormat="1" ht="12">
      <c r="A976" s="66">
        <v>779</v>
      </c>
      <c r="B976" s="25" t="s">
        <v>2965</v>
      </c>
      <c r="C976" s="144" t="s">
        <v>691</v>
      </c>
      <c r="D976" s="23" t="s">
        <v>3776</v>
      </c>
      <c r="E976" s="26">
        <v>28</v>
      </c>
      <c r="F976" s="145">
        <v>0</v>
      </c>
      <c r="G976" s="97">
        <f t="shared" si="26"/>
        <v>0</v>
      </c>
      <c r="H976" s="160" t="s">
        <v>625</v>
      </c>
    </row>
    <row r="977" spans="1:8" s="52" customFormat="1" ht="12">
      <c r="A977" s="66">
        <v>780</v>
      </c>
      <c r="B977" s="25" t="s">
        <v>2966</v>
      </c>
      <c r="C977" s="144" t="s">
        <v>692</v>
      </c>
      <c r="D977" s="23" t="s">
        <v>3776</v>
      </c>
      <c r="E977" s="26">
        <v>29</v>
      </c>
      <c r="F977" s="145">
        <v>0</v>
      </c>
      <c r="G977" s="97">
        <f t="shared" si="26"/>
        <v>0</v>
      </c>
      <c r="H977" s="160" t="s">
        <v>626</v>
      </c>
    </row>
    <row r="978" spans="1:8" s="52" customFormat="1" ht="12">
      <c r="A978" s="66">
        <v>781</v>
      </c>
      <c r="B978" s="25" t="s">
        <v>2967</v>
      </c>
      <c r="C978" s="144" t="s">
        <v>693</v>
      </c>
      <c r="D978" s="23" t="s">
        <v>3776</v>
      </c>
      <c r="E978" s="26">
        <v>15</v>
      </c>
      <c r="F978" s="145">
        <v>0</v>
      </c>
      <c r="G978" s="97">
        <f aca="true" t="shared" si="27" ref="G978:G1041">SUM(E978*F978)</f>
        <v>0</v>
      </c>
      <c r="H978" s="160" t="s">
        <v>626</v>
      </c>
    </row>
    <row r="979" spans="1:8" s="52" customFormat="1" ht="12">
      <c r="A979" s="66">
        <v>782</v>
      </c>
      <c r="B979" s="25" t="s">
        <v>2968</v>
      </c>
      <c r="C979" s="144" t="s">
        <v>694</v>
      </c>
      <c r="D979" s="23" t="s">
        <v>3776</v>
      </c>
      <c r="E979" s="26">
        <v>20</v>
      </c>
      <c r="F979" s="145">
        <v>0</v>
      </c>
      <c r="G979" s="97">
        <f t="shared" si="27"/>
        <v>0</v>
      </c>
      <c r="H979" s="160" t="s">
        <v>626</v>
      </c>
    </row>
    <row r="980" spans="1:8" s="52" customFormat="1" ht="12">
      <c r="A980" s="66">
        <v>783</v>
      </c>
      <c r="B980" s="25" t="s">
        <v>2969</v>
      </c>
      <c r="C980" s="144" t="s">
        <v>695</v>
      </c>
      <c r="D980" s="23" t="s">
        <v>3776</v>
      </c>
      <c r="E980" s="26">
        <v>341</v>
      </c>
      <c r="F980" s="145">
        <v>0</v>
      </c>
      <c r="G980" s="97">
        <f t="shared" si="27"/>
        <v>0</v>
      </c>
      <c r="H980" s="160" t="s">
        <v>626</v>
      </c>
    </row>
    <row r="981" spans="1:8" s="52" customFormat="1" ht="12">
      <c r="A981" s="66">
        <v>784</v>
      </c>
      <c r="B981" s="25" t="s">
        <v>2970</v>
      </c>
      <c r="C981" s="144" t="s">
        <v>696</v>
      </c>
      <c r="D981" s="23" t="s">
        <v>3776</v>
      </c>
      <c r="E981" s="26">
        <v>3</v>
      </c>
      <c r="F981" s="145">
        <v>0</v>
      </c>
      <c r="G981" s="97">
        <f t="shared" si="27"/>
        <v>0</v>
      </c>
      <c r="H981" s="160" t="s">
        <v>626</v>
      </c>
    </row>
    <row r="982" spans="1:8" s="52" customFormat="1" ht="12">
      <c r="A982" s="66">
        <v>785</v>
      </c>
      <c r="B982" s="25" t="s">
        <v>2971</v>
      </c>
      <c r="C982" s="144" t="s">
        <v>697</v>
      </c>
      <c r="D982" s="23" t="s">
        <v>3776</v>
      </c>
      <c r="E982" s="26">
        <v>12</v>
      </c>
      <c r="F982" s="145">
        <v>0</v>
      </c>
      <c r="G982" s="97">
        <f t="shared" si="27"/>
        <v>0</v>
      </c>
      <c r="H982" s="160" t="s">
        <v>626</v>
      </c>
    </row>
    <row r="983" spans="1:8" s="52" customFormat="1" ht="12">
      <c r="A983" s="66">
        <v>786</v>
      </c>
      <c r="B983" s="25" t="s">
        <v>2972</v>
      </c>
      <c r="C983" s="144" t="s">
        <v>698</v>
      </c>
      <c r="D983" s="23" t="s">
        <v>3776</v>
      </c>
      <c r="E983" s="26">
        <v>20</v>
      </c>
      <c r="F983" s="145">
        <v>0</v>
      </c>
      <c r="G983" s="97">
        <f t="shared" si="27"/>
        <v>0</v>
      </c>
      <c r="H983" s="160" t="s">
        <v>626</v>
      </c>
    </row>
    <row r="984" spans="1:8" s="52" customFormat="1" ht="12">
      <c r="A984" s="66">
        <v>787</v>
      </c>
      <c r="B984" s="25" t="s">
        <v>2973</v>
      </c>
      <c r="C984" s="144" t="s">
        <v>699</v>
      </c>
      <c r="D984" s="23" t="s">
        <v>3776</v>
      </c>
      <c r="E984" s="26">
        <v>42</v>
      </c>
      <c r="F984" s="145">
        <v>0</v>
      </c>
      <c r="G984" s="97">
        <f t="shared" si="27"/>
        <v>0</v>
      </c>
      <c r="H984" s="160" t="s">
        <v>626</v>
      </c>
    </row>
    <row r="985" spans="1:8" s="52" customFormat="1" ht="12">
      <c r="A985" s="66">
        <v>788</v>
      </c>
      <c r="B985" s="25" t="s">
        <v>2974</v>
      </c>
      <c r="C985" s="144" t="s">
        <v>700</v>
      </c>
      <c r="D985" s="23" t="s">
        <v>3776</v>
      </c>
      <c r="E985" s="26">
        <v>2</v>
      </c>
      <c r="F985" s="145">
        <v>0</v>
      </c>
      <c r="G985" s="97">
        <f t="shared" si="27"/>
        <v>0</v>
      </c>
      <c r="H985" s="160" t="s">
        <v>626</v>
      </c>
    </row>
    <row r="986" spans="1:8" s="52" customFormat="1" ht="12">
      <c r="A986" s="66">
        <v>789</v>
      </c>
      <c r="B986" s="25" t="s">
        <v>2975</v>
      </c>
      <c r="C986" s="144" t="s">
        <v>701</v>
      </c>
      <c r="D986" s="23" t="s">
        <v>3776</v>
      </c>
      <c r="E986" s="26">
        <v>5</v>
      </c>
      <c r="F986" s="145">
        <v>0</v>
      </c>
      <c r="G986" s="97">
        <f t="shared" si="27"/>
        <v>0</v>
      </c>
      <c r="H986" s="160" t="s">
        <v>626</v>
      </c>
    </row>
    <row r="987" spans="1:8" s="52" customFormat="1" ht="12">
      <c r="A987" s="66">
        <v>790</v>
      </c>
      <c r="B987" s="25" t="s">
        <v>2976</v>
      </c>
      <c r="C987" s="144" t="s">
        <v>702</v>
      </c>
      <c r="D987" s="23" t="s">
        <v>3776</v>
      </c>
      <c r="E987" s="26">
        <v>2</v>
      </c>
      <c r="F987" s="145">
        <v>0</v>
      </c>
      <c r="G987" s="97">
        <f t="shared" si="27"/>
        <v>0</v>
      </c>
      <c r="H987" s="160" t="s">
        <v>626</v>
      </c>
    </row>
    <row r="988" spans="1:8" s="52" customFormat="1" ht="12">
      <c r="A988" s="66">
        <v>791</v>
      </c>
      <c r="B988" s="25" t="s">
        <v>2977</v>
      </c>
      <c r="C988" s="144" t="s">
        <v>703</v>
      </c>
      <c r="D988" s="23" t="s">
        <v>3776</v>
      </c>
      <c r="E988" s="26">
        <v>6</v>
      </c>
      <c r="F988" s="145">
        <v>0</v>
      </c>
      <c r="G988" s="97">
        <f t="shared" si="27"/>
        <v>0</v>
      </c>
      <c r="H988" s="160" t="s">
        <v>626</v>
      </c>
    </row>
    <row r="989" spans="1:8" s="52" customFormat="1" ht="12">
      <c r="A989" s="66">
        <v>792</v>
      </c>
      <c r="B989" s="25" t="s">
        <v>2978</v>
      </c>
      <c r="C989" s="144" t="s">
        <v>704</v>
      </c>
      <c r="D989" s="23" t="s">
        <v>3776</v>
      </c>
      <c r="E989" s="26">
        <v>2</v>
      </c>
      <c r="F989" s="145">
        <v>0</v>
      </c>
      <c r="G989" s="97">
        <f t="shared" si="27"/>
        <v>0</v>
      </c>
      <c r="H989" s="160" t="s">
        <v>626</v>
      </c>
    </row>
    <row r="990" spans="1:8" s="52" customFormat="1" ht="12">
      <c r="A990" s="66">
        <v>793</v>
      </c>
      <c r="B990" s="25" t="s">
        <v>2979</v>
      </c>
      <c r="C990" s="144" t="s">
        <v>705</v>
      </c>
      <c r="D990" s="23" t="s">
        <v>3776</v>
      </c>
      <c r="E990" s="26">
        <v>4</v>
      </c>
      <c r="F990" s="145">
        <v>0</v>
      </c>
      <c r="G990" s="97">
        <f t="shared" si="27"/>
        <v>0</v>
      </c>
      <c r="H990" s="160" t="s">
        <v>626</v>
      </c>
    </row>
    <row r="991" spans="1:8" s="52" customFormat="1" ht="12">
      <c r="A991" s="66">
        <v>794</v>
      </c>
      <c r="B991" s="25" t="s">
        <v>2980</v>
      </c>
      <c r="C991" s="144" t="s">
        <v>706</v>
      </c>
      <c r="D991" s="23" t="s">
        <v>3776</v>
      </c>
      <c r="E991" s="26">
        <v>2</v>
      </c>
      <c r="F991" s="145">
        <v>0</v>
      </c>
      <c r="G991" s="97">
        <f t="shared" si="27"/>
        <v>0</v>
      </c>
      <c r="H991" s="160" t="s">
        <v>626</v>
      </c>
    </row>
    <row r="992" spans="1:8" s="52" customFormat="1" ht="12">
      <c r="A992" s="66">
        <v>795</v>
      </c>
      <c r="B992" s="25" t="s">
        <v>2981</v>
      </c>
      <c r="C992" s="144" t="s">
        <v>707</v>
      </c>
      <c r="D992" s="23" t="s">
        <v>3776</v>
      </c>
      <c r="E992" s="26">
        <v>5</v>
      </c>
      <c r="F992" s="145">
        <v>0</v>
      </c>
      <c r="G992" s="97">
        <f t="shared" si="27"/>
        <v>0</v>
      </c>
      <c r="H992" s="160" t="s">
        <v>626</v>
      </c>
    </row>
    <row r="993" spans="1:8" s="52" customFormat="1" ht="12">
      <c r="A993" s="66">
        <v>796</v>
      </c>
      <c r="B993" s="25" t="s">
        <v>2982</v>
      </c>
      <c r="C993" s="144" t="s">
        <v>708</v>
      </c>
      <c r="D993" s="23" t="s">
        <v>3776</v>
      </c>
      <c r="E993" s="26">
        <v>2</v>
      </c>
      <c r="F993" s="145">
        <v>0</v>
      </c>
      <c r="G993" s="97">
        <f t="shared" si="27"/>
        <v>0</v>
      </c>
      <c r="H993" s="160" t="s">
        <v>626</v>
      </c>
    </row>
    <row r="994" spans="1:8" s="52" customFormat="1" ht="12">
      <c r="A994" s="66">
        <v>797</v>
      </c>
      <c r="B994" s="25" t="s">
        <v>2983</v>
      </c>
      <c r="C994" s="144" t="s">
        <v>709</v>
      </c>
      <c r="D994" s="23" t="s">
        <v>3776</v>
      </c>
      <c r="E994" s="26">
        <v>2</v>
      </c>
      <c r="F994" s="145">
        <v>0</v>
      </c>
      <c r="G994" s="97">
        <f t="shared" si="27"/>
        <v>0</v>
      </c>
      <c r="H994" s="160" t="s">
        <v>626</v>
      </c>
    </row>
    <row r="995" spans="1:8" s="52" customFormat="1" ht="12">
      <c r="A995" s="66">
        <v>798</v>
      </c>
      <c r="B995" s="25" t="s">
        <v>2984</v>
      </c>
      <c r="C995" s="144" t="s">
        <v>710</v>
      </c>
      <c r="D995" s="23" t="s">
        <v>3776</v>
      </c>
      <c r="E995" s="26">
        <v>1</v>
      </c>
      <c r="F995" s="145">
        <v>0</v>
      </c>
      <c r="G995" s="97">
        <f t="shared" si="27"/>
        <v>0</v>
      </c>
      <c r="H995" s="160" t="s">
        <v>626</v>
      </c>
    </row>
    <row r="996" spans="1:8" s="52" customFormat="1" ht="12">
      <c r="A996" s="66">
        <v>799</v>
      </c>
      <c r="B996" s="25" t="s">
        <v>2985</v>
      </c>
      <c r="C996" s="144" t="s">
        <v>711</v>
      </c>
      <c r="D996" s="23" t="s">
        <v>3776</v>
      </c>
      <c r="E996" s="26">
        <v>3</v>
      </c>
      <c r="F996" s="145">
        <v>0</v>
      </c>
      <c r="G996" s="97">
        <f t="shared" si="27"/>
        <v>0</v>
      </c>
      <c r="H996" s="160" t="s">
        <v>626</v>
      </c>
    </row>
    <row r="997" spans="1:8" s="52" customFormat="1" ht="12">
      <c r="A997" s="66">
        <v>800</v>
      </c>
      <c r="B997" s="25" t="s">
        <v>2986</v>
      </c>
      <c r="C997" s="144" t="s">
        <v>712</v>
      </c>
      <c r="D997" s="23" t="s">
        <v>3776</v>
      </c>
      <c r="E997" s="26">
        <v>2</v>
      </c>
      <c r="F997" s="145">
        <v>0</v>
      </c>
      <c r="G997" s="97">
        <f t="shared" si="27"/>
        <v>0</v>
      </c>
      <c r="H997" s="160" t="s">
        <v>626</v>
      </c>
    </row>
    <row r="998" spans="1:8" s="52" customFormat="1" ht="12">
      <c r="A998" s="66">
        <v>801</v>
      </c>
      <c r="B998" s="25" t="s">
        <v>2987</v>
      </c>
      <c r="C998" s="144" t="s">
        <v>713</v>
      </c>
      <c r="D998" s="23" t="s">
        <v>3776</v>
      </c>
      <c r="E998" s="26">
        <v>8</v>
      </c>
      <c r="F998" s="145">
        <v>0</v>
      </c>
      <c r="G998" s="97">
        <f t="shared" si="27"/>
        <v>0</v>
      </c>
      <c r="H998" s="160" t="s">
        <v>626</v>
      </c>
    </row>
    <row r="999" spans="1:8" s="52" customFormat="1" ht="12">
      <c r="A999" s="66">
        <v>802</v>
      </c>
      <c r="B999" s="25" t="s">
        <v>2988</v>
      </c>
      <c r="C999" s="144" t="s">
        <v>714</v>
      </c>
      <c r="D999" s="23" t="s">
        <v>3776</v>
      </c>
      <c r="E999" s="26">
        <v>2</v>
      </c>
      <c r="F999" s="145">
        <v>0</v>
      </c>
      <c r="G999" s="97">
        <f t="shared" si="27"/>
        <v>0</v>
      </c>
      <c r="H999" s="160" t="s">
        <v>626</v>
      </c>
    </row>
    <row r="1000" spans="1:8" s="52" customFormat="1" ht="12">
      <c r="A1000" s="66">
        <v>803</v>
      </c>
      <c r="B1000" s="25" t="s">
        <v>2989</v>
      </c>
      <c r="C1000" s="144" t="s">
        <v>715</v>
      </c>
      <c r="D1000" s="23" t="s">
        <v>3776</v>
      </c>
      <c r="E1000" s="26">
        <v>3</v>
      </c>
      <c r="F1000" s="145">
        <v>0</v>
      </c>
      <c r="G1000" s="97">
        <f t="shared" si="27"/>
        <v>0</v>
      </c>
      <c r="H1000" s="160" t="s">
        <v>626</v>
      </c>
    </row>
    <row r="1001" spans="1:8" s="52" customFormat="1" ht="12">
      <c r="A1001" s="66">
        <v>804</v>
      </c>
      <c r="B1001" s="25" t="s">
        <v>2990</v>
      </c>
      <c r="C1001" s="144" t="s">
        <v>716</v>
      </c>
      <c r="D1001" s="23" t="s">
        <v>3776</v>
      </c>
      <c r="E1001" s="26">
        <v>1</v>
      </c>
      <c r="F1001" s="145">
        <v>0</v>
      </c>
      <c r="G1001" s="97">
        <f t="shared" si="27"/>
        <v>0</v>
      </c>
      <c r="H1001" s="160" t="s">
        <v>626</v>
      </c>
    </row>
    <row r="1002" spans="1:8" s="52" customFormat="1" ht="12">
      <c r="A1002" s="66">
        <v>805</v>
      </c>
      <c r="B1002" s="25" t="s">
        <v>2991</v>
      </c>
      <c r="C1002" s="144" t="s">
        <v>717</v>
      </c>
      <c r="D1002" s="23" t="s">
        <v>3776</v>
      </c>
      <c r="E1002" s="26">
        <v>1</v>
      </c>
      <c r="F1002" s="145">
        <v>0</v>
      </c>
      <c r="G1002" s="97">
        <f t="shared" si="27"/>
        <v>0</v>
      </c>
      <c r="H1002" s="160" t="s">
        <v>626</v>
      </c>
    </row>
    <row r="1003" spans="1:8" s="52" customFormat="1" ht="12">
      <c r="A1003" s="66">
        <v>806</v>
      </c>
      <c r="B1003" s="25" t="s">
        <v>2992</v>
      </c>
      <c r="C1003" s="144" t="s">
        <v>718</v>
      </c>
      <c r="D1003" s="23" t="s">
        <v>3776</v>
      </c>
      <c r="E1003" s="26">
        <v>2</v>
      </c>
      <c r="F1003" s="145">
        <v>0</v>
      </c>
      <c r="G1003" s="97">
        <f t="shared" si="27"/>
        <v>0</v>
      </c>
      <c r="H1003" s="160" t="s">
        <v>626</v>
      </c>
    </row>
    <row r="1004" spans="1:8" s="52" customFormat="1" ht="12">
      <c r="A1004" s="66">
        <v>807</v>
      </c>
      <c r="B1004" s="25" t="s">
        <v>2993</v>
      </c>
      <c r="C1004" s="144" t="s">
        <v>719</v>
      </c>
      <c r="D1004" s="23" t="s">
        <v>3776</v>
      </c>
      <c r="E1004" s="26">
        <v>1</v>
      </c>
      <c r="F1004" s="145">
        <v>0</v>
      </c>
      <c r="G1004" s="97">
        <f t="shared" si="27"/>
        <v>0</v>
      </c>
      <c r="H1004" s="160" t="s">
        <v>626</v>
      </c>
    </row>
    <row r="1005" spans="1:8" s="52" customFormat="1" ht="12">
      <c r="A1005" s="66">
        <v>808</v>
      </c>
      <c r="B1005" s="25" t="s">
        <v>2994</v>
      </c>
      <c r="C1005" s="144" t="s">
        <v>720</v>
      </c>
      <c r="D1005" s="23" t="s">
        <v>3776</v>
      </c>
      <c r="E1005" s="26">
        <v>4</v>
      </c>
      <c r="F1005" s="145">
        <v>0</v>
      </c>
      <c r="G1005" s="97">
        <f t="shared" si="27"/>
        <v>0</v>
      </c>
      <c r="H1005" s="160" t="s">
        <v>626</v>
      </c>
    </row>
    <row r="1006" spans="1:8" s="52" customFormat="1" ht="12">
      <c r="A1006" s="66">
        <v>809</v>
      </c>
      <c r="B1006" s="25" t="s">
        <v>2995</v>
      </c>
      <c r="C1006" s="144" t="s">
        <v>721</v>
      </c>
      <c r="D1006" s="23" t="s">
        <v>3776</v>
      </c>
      <c r="E1006" s="26">
        <v>1</v>
      </c>
      <c r="F1006" s="145">
        <v>0</v>
      </c>
      <c r="G1006" s="97">
        <f t="shared" si="27"/>
        <v>0</v>
      </c>
      <c r="H1006" s="160" t="s">
        <v>626</v>
      </c>
    </row>
    <row r="1007" spans="1:8" s="52" customFormat="1" ht="12">
      <c r="A1007" s="66">
        <v>810</v>
      </c>
      <c r="B1007" s="25" t="s">
        <v>2996</v>
      </c>
      <c r="C1007" s="144" t="s">
        <v>722</v>
      </c>
      <c r="D1007" s="23" t="s">
        <v>3776</v>
      </c>
      <c r="E1007" s="26">
        <v>3</v>
      </c>
      <c r="F1007" s="145">
        <v>0</v>
      </c>
      <c r="G1007" s="97">
        <f t="shared" si="27"/>
        <v>0</v>
      </c>
      <c r="H1007" s="160" t="s">
        <v>626</v>
      </c>
    </row>
    <row r="1008" spans="1:8" s="52" customFormat="1" ht="12">
      <c r="A1008" s="66">
        <v>811</v>
      </c>
      <c r="B1008" s="25" t="s">
        <v>2997</v>
      </c>
      <c r="C1008" s="144" t="s">
        <v>723</v>
      </c>
      <c r="D1008" s="23" t="s">
        <v>3776</v>
      </c>
      <c r="E1008" s="26">
        <v>1</v>
      </c>
      <c r="F1008" s="145">
        <v>0</v>
      </c>
      <c r="G1008" s="97">
        <f t="shared" si="27"/>
        <v>0</v>
      </c>
      <c r="H1008" s="160" t="s">
        <v>626</v>
      </c>
    </row>
    <row r="1009" spans="1:8" s="52" customFormat="1" ht="12">
      <c r="A1009" s="66">
        <v>812</v>
      </c>
      <c r="B1009" s="25" t="s">
        <v>2998</v>
      </c>
      <c r="C1009" s="144" t="s">
        <v>724</v>
      </c>
      <c r="D1009" s="23" t="s">
        <v>3776</v>
      </c>
      <c r="E1009" s="26">
        <v>3</v>
      </c>
      <c r="F1009" s="145">
        <v>0</v>
      </c>
      <c r="G1009" s="97">
        <f t="shared" si="27"/>
        <v>0</v>
      </c>
      <c r="H1009" s="160" t="s">
        <v>626</v>
      </c>
    </row>
    <row r="1010" spans="1:8" s="52" customFormat="1" ht="12">
      <c r="A1010" s="66">
        <v>813</v>
      </c>
      <c r="B1010" s="25" t="s">
        <v>2999</v>
      </c>
      <c r="C1010" s="144" t="s">
        <v>725</v>
      </c>
      <c r="D1010" s="23" t="s">
        <v>3776</v>
      </c>
      <c r="E1010" s="26">
        <v>4</v>
      </c>
      <c r="F1010" s="145">
        <v>0</v>
      </c>
      <c r="G1010" s="97">
        <f t="shared" si="27"/>
        <v>0</v>
      </c>
      <c r="H1010" s="160" t="s">
        <v>626</v>
      </c>
    </row>
    <row r="1011" spans="1:8" s="52" customFormat="1" ht="12">
      <c r="A1011" s="66">
        <v>814</v>
      </c>
      <c r="B1011" s="25" t="s">
        <v>3000</v>
      </c>
      <c r="C1011" s="144" t="s">
        <v>726</v>
      </c>
      <c r="D1011" s="23" t="s">
        <v>3776</v>
      </c>
      <c r="E1011" s="26">
        <v>1</v>
      </c>
      <c r="F1011" s="145">
        <v>0</v>
      </c>
      <c r="G1011" s="97">
        <f t="shared" si="27"/>
        <v>0</v>
      </c>
      <c r="H1011" s="160" t="s">
        <v>626</v>
      </c>
    </row>
    <row r="1012" spans="1:8" s="52" customFormat="1" ht="12">
      <c r="A1012" s="66">
        <v>815</v>
      </c>
      <c r="B1012" s="25" t="s">
        <v>3001</v>
      </c>
      <c r="C1012" s="144" t="s">
        <v>727</v>
      </c>
      <c r="D1012" s="23" t="s">
        <v>3776</v>
      </c>
      <c r="E1012" s="26">
        <v>1</v>
      </c>
      <c r="F1012" s="145">
        <v>0</v>
      </c>
      <c r="G1012" s="97">
        <f t="shared" si="27"/>
        <v>0</v>
      </c>
      <c r="H1012" s="160" t="s">
        <v>626</v>
      </c>
    </row>
    <row r="1013" spans="1:8" s="52" customFormat="1" ht="12">
      <c r="A1013" s="66">
        <v>816</v>
      </c>
      <c r="B1013" s="25" t="s">
        <v>3002</v>
      </c>
      <c r="C1013" s="144" t="s">
        <v>728</v>
      </c>
      <c r="D1013" s="23" t="s">
        <v>3776</v>
      </c>
      <c r="E1013" s="26">
        <v>1</v>
      </c>
      <c r="F1013" s="145">
        <v>0</v>
      </c>
      <c r="G1013" s="97">
        <f t="shared" si="27"/>
        <v>0</v>
      </c>
      <c r="H1013" s="160" t="s">
        <v>626</v>
      </c>
    </row>
    <row r="1014" spans="1:8" s="52" customFormat="1" ht="12">
      <c r="A1014" s="66">
        <v>817</v>
      </c>
      <c r="B1014" s="25" t="s">
        <v>3003</v>
      </c>
      <c r="C1014" s="144" t="s">
        <v>729</v>
      </c>
      <c r="D1014" s="23" t="s">
        <v>3776</v>
      </c>
      <c r="E1014" s="26">
        <v>1</v>
      </c>
      <c r="F1014" s="145">
        <v>0</v>
      </c>
      <c r="G1014" s="97">
        <f t="shared" si="27"/>
        <v>0</v>
      </c>
      <c r="H1014" s="160" t="s">
        <v>626</v>
      </c>
    </row>
    <row r="1015" spans="1:8" s="52" customFormat="1" ht="12">
      <c r="A1015" s="66">
        <v>818</v>
      </c>
      <c r="B1015" s="25" t="s">
        <v>3004</v>
      </c>
      <c r="C1015" s="144" t="s">
        <v>730</v>
      </c>
      <c r="D1015" s="23" t="s">
        <v>3776</v>
      </c>
      <c r="E1015" s="26">
        <v>1</v>
      </c>
      <c r="F1015" s="145">
        <v>0</v>
      </c>
      <c r="G1015" s="97">
        <f t="shared" si="27"/>
        <v>0</v>
      </c>
      <c r="H1015" s="160" t="s">
        <v>626</v>
      </c>
    </row>
    <row r="1016" spans="1:8" s="52" customFormat="1" ht="12">
      <c r="A1016" s="66">
        <v>819</v>
      </c>
      <c r="B1016" s="25" t="s">
        <v>3005</v>
      </c>
      <c r="C1016" s="144" t="s">
        <v>731</v>
      </c>
      <c r="D1016" s="23" t="s">
        <v>3776</v>
      </c>
      <c r="E1016" s="26">
        <v>5</v>
      </c>
      <c r="F1016" s="145">
        <v>0</v>
      </c>
      <c r="G1016" s="97">
        <f t="shared" si="27"/>
        <v>0</v>
      </c>
      <c r="H1016" s="160" t="s">
        <v>626</v>
      </c>
    </row>
    <row r="1017" spans="1:8" s="52" customFormat="1" ht="12">
      <c r="A1017" s="66">
        <v>820</v>
      </c>
      <c r="B1017" s="25" t="s">
        <v>3006</v>
      </c>
      <c r="C1017" s="144" t="s">
        <v>599</v>
      </c>
      <c r="D1017" s="23" t="s">
        <v>3776</v>
      </c>
      <c r="E1017" s="26">
        <v>56</v>
      </c>
      <c r="F1017" s="145">
        <v>0</v>
      </c>
      <c r="G1017" s="97">
        <f t="shared" si="27"/>
        <v>0</v>
      </c>
      <c r="H1017" s="160" t="s">
        <v>626</v>
      </c>
    </row>
    <row r="1018" spans="1:8" s="52" customFormat="1" ht="12">
      <c r="A1018" s="66">
        <v>821</v>
      </c>
      <c r="B1018" s="25" t="s">
        <v>3007</v>
      </c>
      <c r="C1018" s="144" t="s">
        <v>732</v>
      </c>
      <c r="D1018" s="23" t="s">
        <v>3776</v>
      </c>
      <c r="E1018" s="26">
        <v>1</v>
      </c>
      <c r="F1018" s="145">
        <v>0</v>
      </c>
      <c r="G1018" s="97">
        <f t="shared" si="27"/>
        <v>0</v>
      </c>
      <c r="H1018" s="160" t="s">
        <v>626</v>
      </c>
    </row>
    <row r="1019" spans="1:8" s="52" customFormat="1" ht="12">
      <c r="A1019" s="66">
        <v>822</v>
      </c>
      <c r="B1019" s="25" t="s">
        <v>3008</v>
      </c>
      <c r="C1019" s="144" t="s">
        <v>733</v>
      </c>
      <c r="D1019" s="23" t="s">
        <v>3776</v>
      </c>
      <c r="E1019" s="26">
        <v>1</v>
      </c>
      <c r="F1019" s="145">
        <v>0</v>
      </c>
      <c r="G1019" s="97">
        <f t="shared" si="27"/>
        <v>0</v>
      </c>
      <c r="H1019" s="160" t="s">
        <v>626</v>
      </c>
    </row>
    <row r="1020" spans="1:8" s="52" customFormat="1" ht="12">
      <c r="A1020" s="66">
        <v>823</v>
      </c>
      <c r="B1020" s="25" t="s">
        <v>3009</v>
      </c>
      <c r="C1020" s="144" t="s">
        <v>734</v>
      </c>
      <c r="D1020" s="23" t="s">
        <v>3776</v>
      </c>
      <c r="E1020" s="26">
        <v>1</v>
      </c>
      <c r="F1020" s="145">
        <v>0</v>
      </c>
      <c r="G1020" s="97">
        <f t="shared" si="27"/>
        <v>0</v>
      </c>
      <c r="H1020" s="160" t="s">
        <v>626</v>
      </c>
    </row>
    <row r="1021" spans="1:8" s="52" customFormat="1" ht="12">
      <c r="A1021" s="66">
        <v>824</v>
      </c>
      <c r="B1021" s="25" t="s">
        <v>3010</v>
      </c>
      <c r="C1021" s="144" t="s">
        <v>735</v>
      </c>
      <c r="D1021" s="23" t="s">
        <v>3776</v>
      </c>
      <c r="E1021" s="26">
        <v>1</v>
      </c>
      <c r="F1021" s="145">
        <v>0</v>
      </c>
      <c r="G1021" s="97">
        <f t="shared" si="27"/>
        <v>0</v>
      </c>
      <c r="H1021" s="160" t="s">
        <v>626</v>
      </c>
    </row>
    <row r="1022" spans="1:8" s="52" customFormat="1" ht="12">
      <c r="A1022" s="66">
        <v>825</v>
      </c>
      <c r="B1022" s="25" t="s">
        <v>3011</v>
      </c>
      <c r="C1022" s="144" t="s">
        <v>736</v>
      </c>
      <c r="D1022" s="23" t="s">
        <v>3776</v>
      </c>
      <c r="E1022" s="26">
        <v>1</v>
      </c>
      <c r="F1022" s="145">
        <v>0</v>
      </c>
      <c r="G1022" s="97">
        <f t="shared" si="27"/>
        <v>0</v>
      </c>
      <c r="H1022" s="160" t="s">
        <v>626</v>
      </c>
    </row>
    <row r="1023" spans="1:8" s="52" customFormat="1" ht="12">
      <c r="A1023" s="66">
        <v>826</v>
      </c>
      <c r="B1023" s="25" t="s">
        <v>3012</v>
      </c>
      <c r="C1023" s="144" t="s">
        <v>737</v>
      </c>
      <c r="D1023" s="23" t="s">
        <v>3776</v>
      </c>
      <c r="E1023" s="26">
        <v>3</v>
      </c>
      <c r="F1023" s="145">
        <v>0</v>
      </c>
      <c r="G1023" s="97">
        <f t="shared" si="27"/>
        <v>0</v>
      </c>
      <c r="H1023" s="160" t="s">
        <v>626</v>
      </c>
    </row>
    <row r="1024" spans="1:8" s="52" customFormat="1" ht="12">
      <c r="A1024" s="66">
        <v>827</v>
      </c>
      <c r="B1024" s="25" t="s">
        <v>3013</v>
      </c>
      <c r="C1024" s="144" t="s">
        <v>738</v>
      </c>
      <c r="D1024" s="23" t="s">
        <v>3776</v>
      </c>
      <c r="E1024" s="26">
        <v>104</v>
      </c>
      <c r="F1024" s="145">
        <v>0</v>
      </c>
      <c r="G1024" s="97">
        <f t="shared" si="27"/>
        <v>0</v>
      </c>
      <c r="H1024" s="160" t="s">
        <v>626</v>
      </c>
    </row>
    <row r="1025" spans="1:8" s="52" customFormat="1" ht="12">
      <c r="A1025" s="66">
        <v>828</v>
      </c>
      <c r="B1025" s="25" t="s">
        <v>3014</v>
      </c>
      <c r="C1025" s="144" t="s">
        <v>739</v>
      </c>
      <c r="D1025" s="23" t="s">
        <v>3776</v>
      </c>
      <c r="E1025" s="26">
        <v>106</v>
      </c>
      <c r="F1025" s="145">
        <v>0</v>
      </c>
      <c r="G1025" s="97">
        <f t="shared" si="27"/>
        <v>0</v>
      </c>
      <c r="H1025" s="160" t="s">
        <v>626</v>
      </c>
    </row>
    <row r="1026" spans="1:8" s="52" customFormat="1" ht="12">
      <c r="A1026" s="66">
        <v>829</v>
      </c>
      <c r="B1026" s="25" t="s">
        <v>3015</v>
      </c>
      <c r="C1026" s="144" t="s">
        <v>740</v>
      </c>
      <c r="D1026" s="23" t="s">
        <v>3776</v>
      </c>
      <c r="E1026" s="26">
        <v>50</v>
      </c>
      <c r="F1026" s="145">
        <v>0</v>
      </c>
      <c r="G1026" s="97">
        <f t="shared" si="27"/>
        <v>0</v>
      </c>
      <c r="H1026" s="160" t="s">
        <v>626</v>
      </c>
    </row>
    <row r="1027" spans="1:8" s="52" customFormat="1" ht="12">
      <c r="A1027" s="66">
        <v>830</v>
      </c>
      <c r="B1027" s="25" t="s">
        <v>3016</v>
      </c>
      <c r="C1027" s="144" t="s">
        <v>741</v>
      </c>
      <c r="D1027" s="23" t="s">
        <v>3776</v>
      </c>
      <c r="E1027" s="26">
        <v>50</v>
      </c>
      <c r="F1027" s="145">
        <v>0</v>
      </c>
      <c r="G1027" s="97">
        <f t="shared" si="27"/>
        <v>0</v>
      </c>
      <c r="H1027" s="160" t="s">
        <v>626</v>
      </c>
    </row>
    <row r="1028" spans="1:8" s="52" customFormat="1" ht="12">
      <c r="A1028" s="66">
        <v>831</v>
      </c>
      <c r="B1028" s="25" t="s">
        <v>3017</v>
      </c>
      <c r="C1028" s="144" t="s">
        <v>742</v>
      </c>
      <c r="D1028" s="23" t="s">
        <v>3776</v>
      </c>
      <c r="E1028" s="26">
        <v>11</v>
      </c>
      <c r="F1028" s="145">
        <v>0</v>
      </c>
      <c r="G1028" s="97">
        <f t="shared" si="27"/>
        <v>0</v>
      </c>
      <c r="H1028" s="160" t="s">
        <v>626</v>
      </c>
    </row>
    <row r="1029" spans="1:8" s="52" customFormat="1" ht="12">
      <c r="A1029" s="66">
        <v>832</v>
      </c>
      <c r="B1029" s="25" t="s">
        <v>3018</v>
      </c>
      <c r="C1029" s="144" t="s">
        <v>743</v>
      </c>
      <c r="D1029" s="23" t="s">
        <v>3776</v>
      </c>
      <c r="E1029" s="26">
        <v>11</v>
      </c>
      <c r="F1029" s="145">
        <v>0</v>
      </c>
      <c r="G1029" s="97">
        <f t="shared" si="27"/>
        <v>0</v>
      </c>
      <c r="H1029" s="160" t="s">
        <v>626</v>
      </c>
    </row>
    <row r="1030" spans="1:8" s="52" customFormat="1" ht="12">
      <c r="A1030" s="66">
        <v>833</v>
      </c>
      <c r="B1030" s="25" t="s">
        <v>3019</v>
      </c>
      <c r="C1030" s="144" t="s">
        <v>744</v>
      </c>
      <c r="D1030" s="23" t="s">
        <v>3776</v>
      </c>
      <c r="E1030" s="26">
        <v>11</v>
      </c>
      <c r="F1030" s="145">
        <v>0</v>
      </c>
      <c r="G1030" s="97">
        <f t="shared" si="27"/>
        <v>0</v>
      </c>
      <c r="H1030" s="160" t="s">
        <v>626</v>
      </c>
    </row>
    <row r="1031" spans="1:8" s="52" customFormat="1" ht="12">
      <c r="A1031" s="66">
        <v>834</v>
      </c>
      <c r="B1031" s="25" t="s">
        <v>3020</v>
      </c>
      <c r="C1031" s="144" t="s">
        <v>745</v>
      </c>
      <c r="D1031" s="23" t="s">
        <v>3776</v>
      </c>
      <c r="E1031" s="26">
        <v>4</v>
      </c>
      <c r="F1031" s="145">
        <v>0</v>
      </c>
      <c r="G1031" s="97">
        <f t="shared" si="27"/>
        <v>0</v>
      </c>
      <c r="H1031" s="160" t="s">
        <v>626</v>
      </c>
    </row>
    <row r="1032" spans="1:8" s="52" customFormat="1" ht="12">
      <c r="A1032" s="66">
        <v>835</v>
      </c>
      <c r="B1032" s="25" t="s">
        <v>3021</v>
      </c>
      <c r="C1032" s="144" t="s">
        <v>746</v>
      </c>
      <c r="D1032" s="23" t="s">
        <v>3776</v>
      </c>
      <c r="E1032" s="26">
        <v>18</v>
      </c>
      <c r="F1032" s="145">
        <v>0</v>
      </c>
      <c r="G1032" s="97">
        <f t="shared" si="27"/>
        <v>0</v>
      </c>
      <c r="H1032" s="160" t="s">
        <v>626</v>
      </c>
    </row>
    <row r="1033" spans="1:8" s="52" customFormat="1" ht="12">
      <c r="A1033" s="66">
        <v>836</v>
      </c>
      <c r="B1033" s="25" t="s">
        <v>3022</v>
      </c>
      <c r="C1033" s="144" t="s">
        <v>747</v>
      </c>
      <c r="D1033" s="23" t="s">
        <v>3776</v>
      </c>
      <c r="E1033" s="26">
        <v>2</v>
      </c>
      <c r="F1033" s="145">
        <v>0</v>
      </c>
      <c r="G1033" s="97">
        <f t="shared" si="27"/>
        <v>0</v>
      </c>
      <c r="H1033" s="160" t="s">
        <v>626</v>
      </c>
    </row>
    <row r="1034" spans="1:8" s="52" customFormat="1" ht="12">
      <c r="A1034" s="66">
        <v>837</v>
      </c>
      <c r="B1034" s="25" t="s">
        <v>3023</v>
      </c>
      <c r="C1034" s="144" t="s">
        <v>748</v>
      </c>
      <c r="D1034" s="23" t="s">
        <v>3776</v>
      </c>
      <c r="E1034" s="26">
        <v>2</v>
      </c>
      <c r="F1034" s="145">
        <v>0</v>
      </c>
      <c r="G1034" s="97">
        <f t="shared" si="27"/>
        <v>0</v>
      </c>
      <c r="H1034" s="160" t="s">
        <v>626</v>
      </c>
    </row>
    <row r="1035" spans="1:8" s="52" customFormat="1" ht="12">
      <c r="A1035" s="66">
        <v>838</v>
      </c>
      <c r="B1035" s="25" t="s">
        <v>3024</v>
      </c>
      <c r="C1035" s="144" t="s">
        <v>749</v>
      </c>
      <c r="D1035" s="23" t="s">
        <v>3776</v>
      </c>
      <c r="E1035" s="26">
        <v>2</v>
      </c>
      <c r="F1035" s="145">
        <v>0</v>
      </c>
      <c r="G1035" s="97">
        <f t="shared" si="27"/>
        <v>0</v>
      </c>
      <c r="H1035" s="160" t="s">
        <v>626</v>
      </c>
    </row>
    <row r="1036" spans="1:8" s="52" customFormat="1" ht="12">
      <c r="A1036" s="66">
        <v>839</v>
      </c>
      <c r="B1036" s="25" t="s">
        <v>3025</v>
      </c>
      <c r="C1036" s="144" t="s">
        <v>750</v>
      </c>
      <c r="D1036" s="23" t="s">
        <v>3776</v>
      </c>
      <c r="E1036" s="26">
        <v>11</v>
      </c>
      <c r="F1036" s="145">
        <v>0</v>
      </c>
      <c r="G1036" s="97">
        <f t="shared" si="27"/>
        <v>0</v>
      </c>
      <c r="H1036" s="160" t="s">
        <v>626</v>
      </c>
    </row>
    <row r="1037" spans="1:8" s="52" customFormat="1" ht="12">
      <c r="A1037" s="66">
        <v>840</v>
      </c>
      <c r="B1037" s="25" t="s">
        <v>3026</v>
      </c>
      <c r="C1037" s="144" t="s">
        <v>751</v>
      </c>
      <c r="D1037" s="23" t="s">
        <v>3776</v>
      </c>
      <c r="E1037" s="26">
        <v>11</v>
      </c>
      <c r="F1037" s="145">
        <v>0</v>
      </c>
      <c r="G1037" s="97">
        <f t="shared" si="27"/>
        <v>0</v>
      </c>
      <c r="H1037" s="160" t="s">
        <v>626</v>
      </c>
    </row>
    <row r="1038" spans="1:8" s="52" customFormat="1" ht="12">
      <c r="A1038" s="66">
        <v>841</v>
      </c>
      <c r="B1038" s="25" t="s">
        <v>3027</v>
      </c>
      <c r="C1038" s="144" t="s">
        <v>752</v>
      </c>
      <c r="D1038" s="23" t="s">
        <v>3776</v>
      </c>
      <c r="E1038" s="26">
        <v>12</v>
      </c>
      <c r="F1038" s="145">
        <v>0</v>
      </c>
      <c r="G1038" s="97">
        <f t="shared" si="27"/>
        <v>0</v>
      </c>
      <c r="H1038" s="160" t="s">
        <v>626</v>
      </c>
    </row>
    <row r="1039" spans="1:8" s="52" customFormat="1" ht="12">
      <c r="A1039" s="66">
        <v>842</v>
      </c>
      <c r="B1039" s="25" t="s">
        <v>3028</v>
      </c>
      <c r="C1039" s="144" t="s">
        <v>753</v>
      </c>
      <c r="D1039" s="23" t="s">
        <v>4413</v>
      </c>
      <c r="E1039" s="26">
        <v>49.5</v>
      </c>
      <c r="F1039" s="145">
        <v>0</v>
      </c>
      <c r="G1039" s="97">
        <f t="shared" si="27"/>
        <v>0</v>
      </c>
      <c r="H1039" s="160" t="s">
        <v>626</v>
      </c>
    </row>
    <row r="1040" spans="1:8" s="52" customFormat="1" ht="12">
      <c r="A1040" s="66">
        <v>843</v>
      </c>
      <c r="B1040" s="25" t="s">
        <v>3029</v>
      </c>
      <c r="C1040" s="144" t="s">
        <v>754</v>
      </c>
      <c r="D1040" s="23" t="s">
        <v>3776</v>
      </c>
      <c r="E1040" s="26">
        <v>11</v>
      </c>
      <c r="F1040" s="145">
        <v>0</v>
      </c>
      <c r="G1040" s="97">
        <f t="shared" si="27"/>
        <v>0</v>
      </c>
      <c r="H1040" s="160" t="s">
        <v>626</v>
      </c>
    </row>
    <row r="1041" spans="1:8" s="52" customFormat="1" ht="12">
      <c r="A1041" s="66">
        <v>844</v>
      </c>
      <c r="B1041" s="25" t="s">
        <v>3030</v>
      </c>
      <c r="C1041" s="144" t="s">
        <v>755</v>
      </c>
      <c r="D1041" s="23" t="s">
        <v>3776</v>
      </c>
      <c r="E1041" s="26">
        <v>11</v>
      </c>
      <c r="F1041" s="145">
        <v>0</v>
      </c>
      <c r="G1041" s="97">
        <f t="shared" si="27"/>
        <v>0</v>
      </c>
      <c r="H1041" s="160" t="s">
        <v>626</v>
      </c>
    </row>
    <row r="1042" spans="1:8" s="52" customFormat="1" ht="12">
      <c r="A1042" s="66">
        <v>845</v>
      </c>
      <c r="B1042" s="25" t="s">
        <v>3031</v>
      </c>
      <c r="C1042" s="144" t="s">
        <v>756</v>
      </c>
      <c r="D1042" s="23" t="s">
        <v>2807</v>
      </c>
      <c r="E1042" s="26">
        <v>38</v>
      </c>
      <c r="F1042" s="145">
        <v>0</v>
      </c>
      <c r="G1042" s="97">
        <f aca="true" t="shared" si="28" ref="G1042:G1105">SUM(E1042*F1042)</f>
        <v>0</v>
      </c>
      <c r="H1042" s="160" t="s">
        <v>626</v>
      </c>
    </row>
    <row r="1043" spans="1:8" s="52" customFormat="1" ht="24">
      <c r="A1043" s="66">
        <v>846</v>
      </c>
      <c r="B1043" s="25" t="s">
        <v>3032</v>
      </c>
      <c r="C1043" s="144" t="s">
        <v>757</v>
      </c>
      <c r="D1043" s="23" t="s">
        <v>3776</v>
      </c>
      <c r="E1043" s="26">
        <v>184</v>
      </c>
      <c r="F1043" s="145">
        <v>0</v>
      </c>
      <c r="G1043" s="97">
        <f t="shared" si="28"/>
        <v>0</v>
      </c>
      <c r="H1043" s="160" t="s">
        <v>626</v>
      </c>
    </row>
    <row r="1044" spans="1:8" s="52" customFormat="1" ht="24">
      <c r="A1044" s="66">
        <v>847</v>
      </c>
      <c r="B1044" s="25" t="s">
        <v>3033</v>
      </c>
      <c r="C1044" s="144" t="s">
        <v>758</v>
      </c>
      <c r="D1044" s="23" t="s">
        <v>3776</v>
      </c>
      <c r="E1044" s="26">
        <v>66</v>
      </c>
      <c r="F1044" s="145">
        <v>0</v>
      </c>
      <c r="G1044" s="97">
        <f t="shared" si="28"/>
        <v>0</v>
      </c>
      <c r="H1044" s="160" t="s">
        <v>626</v>
      </c>
    </row>
    <row r="1045" spans="1:8" s="52" customFormat="1" ht="12">
      <c r="A1045" s="66">
        <v>848</v>
      </c>
      <c r="B1045" s="25" t="s">
        <v>3034</v>
      </c>
      <c r="C1045" s="144" t="s">
        <v>759</v>
      </c>
      <c r="D1045" s="23" t="s">
        <v>3776</v>
      </c>
      <c r="E1045" s="26">
        <v>5</v>
      </c>
      <c r="F1045" s="145">
        <v>0</v>
      </c>
      <c r="G1045" s="97">
        <f t="shared" si="28"/>
        <v>0</v>
      </c>
      <c r="H1045" s="160" t="s">
        <v>626</v>
      </c>
    </row>
    <row r="1046" spans="1:8" s="52" customFormat="1" ht="12">
      <c r="A1046" s="66">
        <v>849</v>
      </c>
      <c r="B1046" s="25" t="s">
        <v>3035</v>
      </c>
      <c r="C1046" s="144" t="s">
        <v>760</v>
      </c>
      <c r="D1046" s="23" t="s">
        <v>3776</v>
      </c>
      <c r="E1046" s="26">
        <v>52</v>
      </c>
      <c r="F1046" s="145">
        <v>0</v>
      </c>
      <c r="G1046" s="97">
        <f t="shared" si="28"/>
        <v>0</v>
      </c>
      <c r="H1046" s="160" t="s">
        <v>626</v>
      </c>
    </row>
    <row r="1047" spans="1:8" s="52" customFormat="1" ht="12">
      <c r="A1047" s="66">
        <v>850</v>
      </c>
      <c r="B1047" s="25" t="s">
        <v>3036</v>
      </c>
      <c r="C1047" s="144" t="s">
        <v>761</v>
      </c>
      <c r="D1047" s="23" t="s">
        <v>3776</v>
      </c>
      <c r="E1047" s="26">
        <v>68</v>
      </c>
      <c r="F1047" s="145">
        <v>0</v>
      </c>
      <c r="G1047" s="97">
        <f t="shared" si="28"/>
        <v>0</v>
      </c>
      <c r="H1047" s="160" t="s">
        <v>626</v>
      </c>
    </row>
    <row r="1048" spans="1:8" s="52" customFormat="1" ht="12">
      <c r="A1048" s="66">
        <v>851</v>
      </c>
      <c r="B1048" s="25" t="s">
        <v>3037</v>
      </c>
      <c r="C1048" s="144" t="s">
        <v>762</v>
      </c>
      <c r="D1048" s="23" t="s">
        <v>3776</v>
      </c>
      <c r="E1048" s="26">
        <v>40</v>
      </c>
      <c r="F1048" s="145">
        <v>0</v>
      </c>
      <c r="G1048" s="97">
        <f t="shared" si="28"/>
        <v>0</v>
      </c>
      <c r="H1048" s="160" t="s">
        <v>626</v>
      </c>
    </row>
    <row r="1049" spans="1:8" s="52" customFormat="1" ht="12">
      <c r="A1049" s="66">
        <v>852</v>
      </c>
      <c r="B1049" s="25" t="s">
        <v>3038</v>
      </c>
      <c r="C1049" s="144" t="s">
        <v>763</v>
      </c>
      <c r="D1049" s="23" t="s">
        <v>3776</v>
      </c>
      <c r="E1049" s="26">
        <v>12</v>
      </c>
      <c r="F1049" s="145">
        <v>0</v>
      </c>
      <c r="G1049" s="97">
        <f t="shared" si="28"/>
        <v>0</v>
      </c>
      <c r="H1049" s="160" t="s">
        <v>626</v>
      </c>
    </row>
    <row r="1050" spans="1:8" s="52" customFormat="1" ht="12">
      <c r="A1050" s="66">
        <v>853</v>
      </c>
      <c r="B1050" s="25" t="s">
        <v>3039</v>
      </c>
      <c r="C1050" s="144" t="s">
        <v>764</v>
      </c>
      <c r="D1050" s="23" t="s">
        <v>3776</v>
      </c>
      <c r="E1050" s="26">
        <v>16</v>
      </c>
      <c r="F1050" s="145">
        <v>0</v>
      </c>
      <c r="G1050" s="97">
        <f t="shared" si="28"/>
        <v>0</v>
      </c>
      <c r="H1050" s="160" t="s">
        <v>626</v>
      </c>
    </row>
    <row r="1051" spans="1:8" s="52" customFormat="1" ht="12">
      <c r="A1051" s="66">
        <v>854</v>
      </c>
      <c r="B1051" s="25" t="s">
        <v>3040</v>
      </c>
      <c r="C1051" s="144" t="s">
        <v>765</v>
      </c>
      <c r="D1051" s="23" t="s">
        <v>3776</v>
      </c>
      <c r="E1051" s="26">
        <v>8</v>
      </c>
      <c r="F1051" s="145">
        <v>0</v>
      </c>
      <c r="G1051" s="97">
        <f t="shared" si="28"/>
        <v>0</v>
      </c>
      <c r="H1051" s="160" t="s">
        <v>626</v>
      </c>
    </row>
    <row r="1052" spans="1:8" s="52" customFormat="1" ht="12">
      <c r="A1052" s="66">
        <v>855</v>
      </c>
      <c r="B1052" s="25" t="s">
        <v>3041</v>
      </c>
      <c r="C1052" s="144" t="s">
        <v>766</v>
      </c>
      <c r="D1052" s="23" t="s">
        <v>3776</v>
      </c>
      <c r="E1052" s="26">
        <v>39</v>
      </c>
      <c r="F1052" s="145">
        <v>0</v>
      </c>
      <c r="G1052" s="97">
        <f t="shared" si="28"/>
        <v>0</v>
      </c>
      <c r="H1052" s="160" t="s">
        <v>626</v>
      </c>
    </row>
    <row r="1053" spans="1:8" s="52" customFormat="1" ht="24">
      <c r="A1053" s="66">
        <v>856</v>
      </c>
      <c r="B1053" s="25" t="s">
        <v>3042</v>
      </c>
      <c r="C1053" s="144" t="s">
        <v>767</v>
      </c>
      <c r="D1053" s="23" t="s">
        <v>3776</v>
      </c>
      <c r="E1053" s="26">
        <v>4</v>
      </c>
      <c r="F1053" s="145">
        <v>0</v>
      </c>
      <c r="G1053" s="97">
        <f t="shared" si="28"/>
        <v>0</v>
      </c>
      <c r="H1053" s="160" t="s">
        <v>626</v>
      </c>
    </row>
    <row r="1054" spans="1:8" s="52" customFormat="1" ht="12">
      <c r="A1054" s="66">
        <v>857</v>
      </c>
      <c r="B1054" s="25" t="s">
        <v>3043</v>
      </c>
      <c r="C1054" s="144" t="s">
        <v>768</v>
      </c>
      <c r="D1054" s="23" t="s">
        <v>3776</v>
      </c>
      <c r="E1054" s="26">
        <v>2</v>
      </c>
      <c r="F1054" s="145">
        <v>0</v>
      </c>
      <c r="G1054" s="97">
        <f t="shared" si="28"/>
        <v>0</v>
      </c>
      <c r="H1054" s="160" t="s">
        <v>626</v>
      </c>
    </row>
    <row r="1055" spans="1:8" s="52" customFormat="1" ht="12">
      <c r="A1055" s="66">
        <v>858</v>
      </c>
      <c r="B1055" s="25" t="s">
        <v>3044</v>
      </c>
      <c r="C1055" s="144" t="s">
        <v>769</v>
      </c>
      <c r="D1055" s="23" t="s">
        <v>4413</v>
      </c>
      <c r="E1055" s="26">
        <v>38</v>
      </c>
      <c r="F1055" s="145">
        <v>0</v>
      </c>
      <c r="G1055" s="97">
        <f t="shared" si="28"/>
        <v>0</v>
      </c>
      <c r="H1055" s="160" t="s">
        <v>626</v>
      </c>
    </row>
    <row r="1056" spans="1:8" s="52" customFormat="1" ht="24">
      <c r="A1056" s="66">
        <v>859</v>
      </c>
      <c r="B1056" s="25" t="s">
        <v>3045</v>
      </c>
      <c r="C1056" s="144" t="s">
        <v>770</v>
      </c>
      <c r="D1056" s="23" t="s">
        <v>3776</v>
      </c>
      <c r="E1056" s="26">
        <v>11</v>
      </c>
      <c r="F1056" s="145">
        <v>0</v>
      </c>
      <c r="G1056" s="97">
        <f t="shared" si="28"/>
        <v>0</v>
      </c>
      <c r="H1056" s="160" t="s">
        <v>626</v>
      </c>
    </row>
    <row r="1057" spans="1:8" s="52" customFormat="1" ht="12">
      <c r="A1057" s="66">
        <v>860</v>
      </c>
      <c r="B1057" s="25" t="s">
        <v>3046</v>
      </c>
      <c r="C1057" s="144" t="s">
        <v>771</v>
      </c>
      <c r="D1057" s="23" t="s">
        <v>3776</v>
      </c>
      <c r="E1057" s="26">
        <v>18</v>
      </c>
      <c r="F1057" s="145">
        <v>0</v>
      </c>
      <c r="G1057" s="97">
        <f t="shared" si="28"/>
        <v>0</v>
      </c>
      <c r="H1057" s="160" t="s">
        <v>626</v>
      </c>
    </row>
    <row r="1058" spans="1:8" s="52" customFormat="1" ht="12">
      <c r="A1058" s="66">
        <v>861</v>
      </c>
      <c r="B1058" s="25" t="s">
        <v>3047</v>
      </c>
      <c r="C1058" s="144" t="s">
        <v>772</v>
      </c>
      <c r="D1058" s="23" t="s">
        <v>3776</v>
      </c>
      <c r="E1058" s="26">
        <v>17</v>
      </c>
      <c r="F1058" s="145">
        <v>0</v>
      </c>
      <c r="G1058" s="97">
        <f t="shared" si="28"/>
        <v>0</v>
      </c>
      <c r="H1058" s="160" t="s">
        <v>626</v>
      </c>
    </row>
    <row r="1059" spans="1:8" s="52" customFormat="1" ht="24">
      <c r="A1059" s="66">
        <v>862</v>
      </c>
      <c r="B1059" s="25" t="s">
        <v>3048</v>
      </c>
      <c r="C1059" s="144" t="s">
        <v>773</v>
      </c>
      <c r="D1059" s="23" t="s">
        <v>3776</v>
      </c>
      <c r="E1059" s="26">
        <v>6</v>
      </c>
      <c r="F1059" s="145">
        <v>0</v>
      </c>
      <c r="G1059" s="97">
        <f t="shared" si="28"/>
        <v>0</v>
      </c>
      <c r="H1059" s="160" t="s">
        <v>626</v>
      </c>
    </row>
    <row r="1060" spans="1:8" s="52" customFormat="1" ht="12">
      <c r="A1060" s="66">
        <v>863</v>
      </c>
      <c r="B1060" s="25" t="s">
        <v>3049</v>
      </c>
      <c r="C1060" s="144" t="s">
        <v>774</v>
      </c>
      <c r="D1060" s="23" t="s">
        <v>3776</v>
      </c>
      <c r="E1060" s="26">
        <v>35</v>
      </c>
      <c r="F1060" s="145">
        <v>0</v>
      </c>
      <c r="G1060" s="97">
        <f t="shared" si="28"/>
        <v>0</v>
      </c>
      <c r="H1060" s="160" t="s">
        <v>626</v>
      </c>
    </row>
    <row r="1061" spans="1:8" s="52" customFormat="1" ht="12">
      <c r="A1061" s="66">
        <v>864</v>
      </c>
      <c r="B1061" s="25" t="s">
        <v>3050</v>
      </c>
      <c r="C1061" s="144" t="s">
        <v>775</v>
      </c>
      <c r="D1061" s="23" t="s">
        <v>3776</v>
      </c>
      <c r="E1061" s="26">
        <v>17</v>
      </c>
      <c r="F1061" s="145">
        <v>0</v>
      </c>
      <c r="G1061" s="97">
        <f t="shared" si="28"/>
        <v>0</v>
      </c>
      <c r="H1061" s="160" t="s">
        <v>626</v>
      </c>
    </row>
    <row r="1062" spans="1:8" s="52" customFormat="1" ht="12">
      <c r="A1062" s="66">
        <v>865</v>
      </c>
      <c r="B1062" s="25" t="s">
        <v>3051</v>
      </c>
      <c r="C1062" s="144" t="s">
        <v>776</v>
      </c>
      <c r="D1062" s="23" t="s">
        <v>3776</v>
      </c>
      <c r="E1062" s="26">
        <v>1</v>
      </c>
      <c r="F1062" s="145">
        <v>0</v>
      </c>
      <c r="G1062" s="97">
        <f t="shared" si="28"/>
        <v>0</v>
      </c>
      <c r="H1062" s="160" t="s">
        <v>626</v>
      </c>
    </row>
    <row r="1063" spans="1:8" s="52" customFormat="1" ht="12">
      <c r="A1063" s="66">
        <v>866</v>
      </c>
      <c r="B1063" s="25" t="s">
        <v>3052</v>
      </c>
      <c r="C1063" s="144" t="s">
        <v>777</v>
      </c>
      <c r="D1063" s="23" t="s">
        <v>3776</v>
      </c>
      <c r="E1063" s="26">
        <v>4</v>
      </c>
      <c r="F1063" s="145">
        <v>0</v>
      </c>
      <c r="G1063" s="97">
        <f t="shared" si="28"/>
        <v>0</v>
      </c>
      <c r="H1063" s="160" t="s">
        <v>626</v>
      </c>
    </row>
    <row r="1064" spans="1:8" s="52" customFormat="1" ht="12">
      <c r="A1064" s="66">
        <v>867</v>
      </c>
      <c r="B1064" s="25" t="s">
        <v>3053</v>
      </c>
      <c r="C1064" s="144" t="s">
        <v>778</v>
      </c>
      <c r="D1064" s="23" t="s">
        <v>3776</v>
      </c>
      <c r="E1064" s="26">
        <v>25</v>
      </c>
      <c r="F1064" s="145">
        <v>0</v>
      </c>
      <c r="G1064" s="97">
        <f t="shared" si="28"/>
        <v>0</v>
      </c>
      <c r="H1064" s="160" t="s">
        <v>626</v>
      </c>
    </row>
    <row r="1065" spans="1:8" s="52" customFormat="1" ht="12">
      <c r="A1065" s="66">
        <v>868</v>
      </c>
      <c r="B1065" s="25" t="s">
        <v>3054</v>
      </c>
      <c r="C1065" s="144" t="s">
        <v>779</v>
      </c>
      <c r="D1065" s="23" t="s">
        <v>3776</v>
      </c>
      <c r="E1065" s="26">
        <v>84</v>
      </c>
      <c r="F1065" s="145">
        <v>0</v>
      </c>
      <c r="G1065" s="97">
        <f t="shared" si="28"/>
        <v>0</v>
      </c>
      <c r="H1065" s="160" t="s">
        <v>626</v>
      </c>
    </row>
    <row r="1066" spans="1:8" s="52" customFormat="1" ht="12">
      <c r="A1066" s="66">
        <v>869</v>
      </c>
      <c r="B1066" s="25" t="s">
        <v>3055</v>
      </c>
      <c r="C1066" s="144" t="s">
        <v>780</v>
      </c>
      <c r="D1066" s="23" t="s">
        <v>3776</v>
      </c>
      <c r="E1066" s="26">
        <v>1</v>
      </c>
      <c r="F1066" s="145">
        <v>0</v>
      </c>
      <c r="G1066" s="97">
        <f t="shared" si="28"/>
        <v>0</v>
      </c>
      <c r="H1066" s="160" t="s">
        <v>626</v>
      </c>
    </row>
    <row r="1067" spans="1:8" s="52" customFormat="1" ht="12">
      <c r="A1067" s="66">
        <v>870</v>
      </c>
      <c r="B1067" s="25" t="s">
        <v>3056</v>
      </c>
      <c r="C1067" s="144" t="s">
        <v>781</v>
      </c>
      <c r="D1067" s="23" t="s">
        <v>3776</v>
      </c>
      <c r="E1067" s="26">
        <v>80</v>
      </c>
      <c r="F1067" s="145">
        <v>0</v>
      </c>
      <c r="G1067" s="97">
        <f t="shared" si="28"/>
        <v>0</v>
      </c>
      <c r="H1067" s="160" t="s">
        <v>626</v>
      </c>
    </row>
    <row r="1068" spans="1:8" s="52" customFormat="1" ht="12">
      <c r="A1068" s="66">
        <v>871</v>
      </c>
      <c r="B1068" s="25" t="s">
        <v>3057</v>
      </c>
      <c r="C1068" s="144" t="s">
        <v>782</v>
      </c>
      <c r="D1068" s="23" t="s">
        <v>3776</v>
      </c>
      <c r="E1068" s="26">
        <v>4</v>
      </c>
      <c r="F1068" s="145">
        <v>0</v>
      </c>
      <c r="G1068" s="97">
        <f t="shared" si="28"/>
        <v>0</v>
      </c>
      <c r="H1068" s="160" t="s">
        <v>626</v>
      </c>
    </row>
    <row r="1069" spans="1:8" s="52" customFormat="1" ht="24">
      <c r="A1069" s="66">
        <v>872</v>
      </c>
      <c r="B1069" s="25" t="s">
        <v>3058</v>
      </c>
      <c r="C1069" s="144" t="s">
        <v>783</v>
      </c>
      <c r="D1069" s="23" t="s">
        <v>3776</v>
      </c>
      <c r="E1069" s="26">
        <v>60</v>
      </c>
      <c r="F1069" s="145">
        <v>0</v>
      </c>
      <c r="G1069" s="97">
        <f t="shared" si="28"/>
        <v>0</v>
      </c>
      <c r="H1069" s="160" t="s">
        <v>626</v>
      </c>
    </row>
    <row r="1070" spans="1:8" s="52" customFormat="1" ht="10.5" customHeight="1">
      <c r="A1070" s="66">
        <v>873</v>
      </c>
      <c r="B1070" s="25" t="s">
        <v>3059</v>
      </c>
      <c r="C1070" s="144" t="s">
        <v>784</v>
      </c>
      <c r="D1070" s="23" t="s">
        <v>3776</v>
      </c>
      <c r="E1070" s="26">
        <v>20</v>
      </c>
      <c r="F1070" s="145">
        <v>0</v>
      </c>
      <c r="G1070" s="97">
        <f t="shared" si="28"/>
        <v>0</v>
      </c>
      <c r="H1070" s="160" t="s">
        <v>626</v>
      </c>
    </row>
    <row r="1071" spans="1:8" s="52" customFormat="1" ht="10.5" customHeight="1">
      <c r="A1071" s="66">
        <v>874</v>
      </c>
      <c r="B1071" s="25" t="s">
        <v>3060</v>
      </c>
      <c r="C1071" s="144" t="s">
        <v>785</v>
      </c>
      <c r="D1071" s="23" t="s">
        <v>3776</v>
      </c>
      <c r="E1071" s="26">
        <v>50</v>
      </c>
      <c r="F1071" s="145">
        <v>0</v>
      </c>
      <c r="G1071" s="97">
        <f t="shared" si="28"/>
        <v>0</v>
      </c>
      <c r="H1071" s="160" t="s">
        <v>626</v>
      </c>
    </row>
    <row r="1072" spans="1:8" s="52" customFormat="1" ht="12">
      <c r="A1072" s="66">
        <v>875</v>
      </c>
      <c r="B1072" s="25" t="s">
        <v>3061</v>
      </c>
      <c r="C1072" s="144" t="s">
        <v>786</v>
      </c>
      <c r="D1072" s="23" t="s">
        <v>3062</v>
      </c>
      <c r="E1072" s="26">
        <v>9370</v>
      </c>
      <c r="F1072" s="145">
        <v>0</v>
      </c>
      <c r="G1072" s="97">
        <f t="shared" si="28"/>
        <v>0</v>
      </c>
      <c r="H1072" s="160" t="s">
        <v>626</v>
      </c>
    </row>
    <row r="1073" spans="1:8" s="52" customFormat="1" ht="12">
      <c r="A1073" s="66">
        <v>876</v>
      </c>
      <c r="B1073" s="25" t="s">
        <v>3063</v>
      </c>
      <c r="C1073" s="144" t="s">
        <v>787</v>
      </c>
      <c r="D1073" s="23" t="s">
        <v>4413</v>
      </c>
      <c r="E1073" s="26">
        <v>289.2</v>
      </c>
      <c r="F1073" s="145">
        <v>0</v>
      </c>
      <c r="G1073" s="97">
        <f t="shared" si="28"/>
        <v>0</v>
      </c>
      <c r="H1073" s="160" t="s">
        <v>626</v>
      </c>
    </row>
    <row r="1074" spans="1:8" s="52" customFormat="1" ht="12">
      <c r="A1074" s="66">
        <v>877</v>
      </c>
      <c r="B1074" s="25" t="s">
        <v>3064</v>
      </c>
      <c r="C1074" s="144" t="s">
        <v>788</v>
      </c>
      <c r="D1074" s="23" t="s">
        <v>4413</v>
      </c>
      <c r="E1074" s="26">
        <v>44.4</v>
      </c>
      <c r="F1074" s="145">
        <v>0</v>
      </c>
      <c r="G1074" s="97">
        <f t="shared" si="28"/>
        <v>0</v>
      </c>
      <c r="H1074" s="160" t="s">
        <v>626</v>
      </c>
    </row>
    <row r="1075" spans="1:8" s="52" customFormat="1" ht="12">
      <c r="A1075" s="66">
        <v>878</v>
      </c>
      <c r="B1075" s="25" t="s">
        <v>3065</v>
      </c>
      <c r="C1075" s="144" t="s">
        <v>789</v>
      </c>
      <c r="D1075" s="23" t="s">
        <v>4413</v>
      </c>
      <c r="E1075" s="26">
        <v>312</v>
      </c>
      <c r="F1075" s="145">
        <v>0</v>
      </c>
      <c r="G1075" s="97">
        <f t="shared" si="28"/>
        <v>0</v>
      </c>
      <c r="H1075" s="160" t="s">
        <v>626</v>
      </c>
    </row>
    <row r="1076" spans="1:8" s="52" customFormat="1" ht="12">
      <c r="A1076" s="66">
        <v>879</v>
      </c>
      <c r="B1076" s="25" t="s">
        <v>3066</v>
      </c>
      <c r="C1076" s="144" t="s">
        <v>790</v>
      </c>
      <c r="D1076" s="23" t="s">
        <v>4413</v>
      </c>
      <c r="E1076" s="26">
        <v>111</v>
      </c>
      <c r="F1076" s="145">
        <v>0</v>
      </c>
      <c r="G1076" s="97">
        <f t="shared" si="28"/>
        <v>0</v>
      </c>
      <c r="H1076" s="160" t="s">
        <v>626</v>
      </c>
    </row>
    <row r="1077" spans="1:8" s="52" customFormat="1" ht="12">
      <c r="A1077" s="66">
        <v>880</v>
      </c>
      <c r="B1077" s="25" t="s">
        <v>3067</v>
      </c>
      <c r="C1077" s="144" t="s">
        <v>791</v>
      </c>
      <c r="D1077" s="23" t="s">
        <v>4413</v>
      </c>
      <c r="E1077" s="26">
        <v>576</v>
      </c>
      <c r="F1077" s="145">
        <v>0</v>
      </c>
      <c r="G1077" s="97">
        <f t="shared" si="28"/>
        <v>0</v>
      </c>
      <c r="H1077" s="160" t="s">
        <v>626</v>
      </c>
    </row>
    <row r="1078" spans="1:8" s="52" customFormat="1" ht="12">
      <c r="A1078" s="66">
        <v>881</v>
      </c>
      <c r="B1078" s="25" t="s">
        <v>3068</v>
      </c>
      <c r="C1078" s="144" t="s">
        <v>792</v>
      </c>
      <c r="D1078" s="23" t="s">
        <v>4413</v>
      </c>
      <c r="E1078" s="26">
        <v>151.2</v>
      </c>
      <c r="F1078" s="145">
        <v>0</v>
      </c>
      <c r="G1078" s="97">
        <f t="shared" si="28"/>
        <v>0</v>
      </c>
      <c r="H1078" s="160" t="s">
        <v>626</v>
      </c>
    </row>
    <row r="1079" spans="1:8" s="52" customFormat="1" ht="12">
      <c r="A1079" s="66">
        <v>882</v>
      </c>
      <c r="B1079" s="25" t="s">
        <v>3069</v>
      </c>
      <c r="C1079" s="144" t="s">
        <v>793</v>
      </c>
      <c r="D1079" s="23" t="s">
        <v>4413</v>
      </c>
      <c r="E1079" s="26">
        <v>280.8</v>
      </c>
      <c r="F1079" s="145">
        <v>0</v>
      </c>
      <c r="G1079" s="97">
        <f t="shared" si="28"/>
        <v>0</v>
      </c>
      <c r="H1079" s="160" t="s">
        <v>626</v>
      </c>
    </row>
    <row r="1080" spans="1:8" s="52" customFormat="1" ht="12">
      <c r="A1080" s="66">
        <v>883</v>
      </c>
      <c r="B1080" s="25" t="s">
        <v>3070</v>
      </c>
      <c r="C1080" s="144" t="s">
        <v>794</v>
      </c>
      <c r="D1080" s="23" t="s">
        <v>4413</v>
      </c>
      <c r="E1080" s="26">
        <v>188.8</v>
      </c>
      <c r="F1080" s="145">
        <v>0</v>
      </c>
      <c r="G1080" s="97">
        <f t="shared" si="28"/>
        <v>0</v>
      </c>
      <c r="H1080" s="160" t="s">
        <v>626</v>
      </c>
    </row>
    <row r="1081" spans="1:8" s="52" customFormat="1" ht="12">
      <c r="A1081" s="66">
        <v>884</v>
      </c>
      <c r="B1081" s="25" t="s">
        <v>3071</v>
      </c>
      <c r="C1081" s="144" t="s">
        <v>795</v>
      </c>
      <c r="D1081" s="23" t="s">
        <v>4413</v>
      </c>
      <c r="E1081" s="26">
        <v>106.8</v>
      </c>
      <c r="F1081" s="145">
        <v>0</v>
      </c>
      <c r="G1081" s="97">
        <f t="shared" si="28"/>
        <v>0</v>
      </c>
      <c r="H1081" s="160" t="s">
        <v>626</v>
      </c>
    </row>
    <row r="1082" spans="1:8" s="52" customFormat="1" ht="12">
      <c r="A1082" s="66">
        <v>885</v>
      </c>
      <c r="B1082" s="25" t="s">
        <v>3072</v>
      </c>
      <c r="C1082" s="144" t="s">
        <v>796</v>
      </c>
      <c r="D1082" s="23" t="s">
        <v>4413</v>
      </c>
      <c r="E1082" s="26">
        <v>328.4</v>
      </c>
      <c r="F1082" s="145">
        <v>0</v>
      </c>
      <c r="G1082" s="97">
        <f t="shared" si="28"/>
        <v>0</v>
      </c>
      <c r="H1082" s="160" t="s">
        <v>626</v>
      </c>
    </row>
    <row r="1083" spans="1:8" s="52" customFormat="1" ht="12">
      <c r="A1083" s="66">
        <v>886</v>
      </c>
      <c r="B1083" s="25" t="s">
        <v>3073</v>
      </c>
      <c r="C1083" s="144" t="s">
        <v>797</v>
      </c>
      <c r="D1083" s="23" t="s">
        <v>4413</v>
      </c>
      <c r="E1083" s="26">
        <v>302.6</v>
      </c>
      <c r="F1083" s="145">
        <v>0</v>
      </c>
      <c r="G1083" s="97">
        <f t="shared" si="28"/>
        <v>0</v>
      </c>
      <c r="H1083" s="160" t="s">
        <v>626</v>
      </c>
    </row>
    <row r="1084" spans="1:8" s="52" customFormat="1" ht="12">
      <c r="A1084" s="66">
        <v>887</v>
      </c>
      <c r="B1084" s="25" t="s">
        <v>3074</v>
      </c>
      <c r="C1084" s="144" t="s">
        <v>798</v>
      </c>
      <c r="D1084" s="23" t="s">
        <v>4413</v>
      </c>
      <c r="E1084" s="26">
        <v>354.4</v>
      </c>
      <c r="F1084" s="145">
        <v>0</v>
      </c>
      <c r="G1084" s="97">
        <f t="shared" si="28"/>
        <v>0</v>
      </c>
      <c r="H1084" s="160" t="s">
        <v>626</v>
      </c>
    </row>
    <row r="1085" spans="1:8" s="52" customFormat="1" ht="24">
      <c r="A1085" s="66">
        <v>888</v>
      </c>
      <c r="B1085" s="25" t="s">
        <v>3075</v>
      </c>
      <c r="C1085" s="144" t="s">
        <v>799</v>
      </c>
      <c r="D1085" s="23" t="s">
        <v>4413</v>
      </c>
      <c r="E1085" s="26">
        <v>60</v>
      </c>
      <c r="F1085" s="145">
        <v>0</v>
      </c>
      <c r="G1085" s="97">
        <f t="shared" si="28"/>
        <v>0</v>
      </c>
      <c r="H1085" s="160" t="s">
        <v>626</v>
      </c>
    </row>
    <row r="1086" spans="1:8" s="52" customFormat="1" ht="24">
      <c r="A1086" s="66">
        <v>889</v>
      </c>
      <c r="B1086" s="25" t="s">
        <v>3076</v>
      </c>
      <c r="C1086" s="144" t="s">
        <v>800</v>
      </c>
      <c r="D1086" s="23" t="s">
        <v>4413</v>
      </c>
      <c r="E1086" s="26">
        <v>495</v>
      </c>
      <c r="F1086" s="145">
        <v>0</v>
      </c>
      <c r="G1086" s="97">
        <f t="shared" si="28"/>
        <v>0</v>
      </c>
      <c r="H1086" s="160" t="s">
        <v>626</v>
      </c>
    </row>
    <row r="1087" spans="1:8" s="52" customFormat="1" ht="24">
      <c r="A1087" s="66">
        <v>890</v>
      </c>
      <c r="B1087" s="25" t="s">
        <v>3077</v>
      </c>
      <c r="C1087" s="144" t="s">
        <v>801</v>
      </c>
      <c r="D1087" s="23" t="s">
        <v>4413</v>
      </c>
      <c r="E1087" s="26">
        <v>55</v>
      </c>
      <c r="F1087" s="145">
        <v>0</v>
      </c>
      <c r="G1087" s="97">
        <f t="shared" si="28"/>
        <v>0</v>
      </c>
      <c r="H1087" s="160" t="s">
        <v>626</v>
      </c>
    </row>
    <row r="1088" spans="1:8" s="52" customFormat="1" ht="24">
      <c r="A1088" s="66">
        <v>891</v>
      </c>
      <c r="B1088" s="25" t="s">
        <v>3078</v>
      </c>
      <c r="C1088" s="144" t="s">
        <v>802</v>
      </c>
      <c r="D1088" s="23" t="s">
        <v>4413</v>
      </c>
      <c r="E1088" s="26">
        <v>20</v>
      </c>
      <c r="F1088" s="145">
        <v>0</v>
      </c>
      <c r="G1088" s="97">
        <f t="shared" si="28"/>
        <v>0</v>
      </c>
      <c r="H1088" s="160" t="s">
        <v>626</v>
      </c>
    </row>
    <row r="1089" spans="1:8" s="52" customFormat="1" ht="24">
      <c r="A1089" s="66">
        <v>892</v>
      </c>
      <c r="B1089" s="25" t="s">
        <v>3079</v>
      </c>
      <c r="C1089" s="144" t="s">
        <v>803</v>
      </c>
      <c r="D1089" s="23" t="s">
        <v>4413</v>
      </c>
      <c r="E1089" s="26">
        <v>70</v>
      </c>
      <c r="F1089" s="145">
        <v>0</v>
      </c>
      <c r="G1089" s="97">
        <f t="shared" si="28"/>
        <v>0</v>
      </c>
      <c r="H1089" s="160" t="s">
        <v>626</v>
      </c>
    </row>
    <row r="1090" spans="1:8" s="52" customFormat="1" ht="24">
      <c r="A1090" s="66">
        <v>893</v>
      </c>
      <c r="B1090" s="25" t="s">
        <v>3080</v>
      </c>
      <c r="C1090" s="144" t="s">
        <v>804</v>
      </c>
      <c r="D1090" s="23" t="s">
        <v>4413</v>
      </c>
      <c r="E1090" s="26">
        <v>4</v>
      </c>
      <c r="F1090" s="145">
        <v>0</v>
      </c>
      <c r="G1090" s="97">
        <f t="shared" si="28"/>
        <v>0</v>
      </c>
      <c r="H1090" s="160" t="s">
        <v>626</v>
      </c>
    </row>
    <row r="1091" spans="1:8" s="52" customFormat="1" ht="24">
      <c r="A1091" s="66">
        <v>894</v>
      </c>
      <c r="B1091" s="25" t="s">
        <v>3081</v>
      </c>
      <c r="C1091" s="144" t="s">
        <v>805</v>
      </c>
      <c r="D1091" s="23" t="s">
        <v>4413</v>
      </c>
      <c r="E1091" s="26">
        <v>25.2</v>
      </c>
      <c r="F1091" s="145">
        <v>0</v>
      </c>
      <c r="G1091" s="97">
        <f t="shared" si="28"/>
        <v>0</v>
      </c>
      <c r="H1091" s="160" t="s">
        <v>626</v>
      </c>
    </row>
    <row r="1092" spans="1:8" s="52" customFormat="1" ht="12">
      <c r="A1092" s="66">
        <v>895</v>
      </c>
      <c r="B1092" s="25" t="s">
        <v>3082</v>
      </c>
      <c r="C1092" s="144" t="s">
        <v>806</v>
      </c>
      <c r="D1092" s="23" t="s">
        <v>4413</v>
      </c>
      <c r="E1092" s="26">
        <v>2498.4</v>
      </c>
      <c r="F1092" s="145">
        <v>0</v>
      </c>
      <c r="G1092" s="97">
        <f t="shared" si="28"/>
        <v>0</v>
      </c>
      <c r="H1092" s="160" t="s">
        <v>626</v>
      </c>
    </row>
    <row r="1093" spans="1:8" s="52" customFormat="1" ht="12">
      <c r="A1093" s="66">
        <v>896</v>
      </c>
      <c r="B1093" s="25" t="s">
        <v>3083</v>
      </c>
      <c r="C1093" s="144" t="s">
        <v>807</v>
      </c>
      <c r="D1093" s="23" t="s">
        <v>4413</v>
      </c>
      <c r="E1093" s="26">
        <v>444</v>
      </c>
      <c r="F1093" s="145">
        <v>0</v>
      </c>
      <c r="G1093" s="97">
        <f t="shared" si="28"/>
        <v>0</v>
      </c>
      <c r="H1093" s="160" t="s">
        <v>626</v>
      </c>
    </row>
    <row r="1094" spans="1:8" s="52" customFormat="1" ht="12">
      <c r="A1094" s="66">
        <v>897</v>
      </c>
      <c r="B1094" s="25" t="s">
        <v>3084</v>
      </c>
      <c r="C1094" s="144" t="s">
        <v>808</v>
      </c>
      <c r="D1094" s="23" t="s">
        <v>4413</v>
      </c>
      <c r="E1094" s="26">
        <v>861.6</v>
      </c>
      <c r="F1094" s="145">
        <v>0</v>
      </c>
      <c r="G1094" s="97">
        <f t="shared" si="28"/>
        <v>0</v>
      </c>
      <c r="H1094" s="160" t="s">
        <v>626</v>
      </c>
    </row>
    <row r="1095" spans="1:8" s="52" customFormat="1" ht="12">
      <c r="A1095" s="66">
        <v>898</v>
      </c>
      <c r="B1095" s="25" t="s">
        <v>3085</v>
      </c>
      <c r="C1095" s="144" t="s">
        <v>809</v>
      </c>
      <c r="D1095" s="23" t="s">
        <v>4413</v>
      </c>
      <c r="E1095" s="26">
        <v>428.4</v>
      </c>
      <c r="F1095" s="145">
        <v>0</v>
      </c>
      <c r="G1095" s="97">
        <f t="shared" si="28"/>
        <v>0</v>
      </c>
      <c r="H1095" s="160" t="s">
        <v>626</v>
      </c>
    </row>
    <row r="1096" spans="1:8" s="52" customFormat="1" ht="12">
      <c r="A1096" s="66">
        <v>899</v>
      </c>
      <c r="B1096" s="25" t="s">
        <v>3086</v>
      </c>
      <c r="C1096" s="144" t="s">
        <v>810</v>
      </c>
      <c r="D1096" s="23" t="s">
        <v>4413</v>
      </c>
      <c r="E1096" s="26">
        <v>294</v>
      </c>
      <c r="F1096" s="145">
        <v>0</v>
      </c>
      <c r="G1096" s="97">
        <f t="shared" si="28"/>
        <v>0</v>
      </c>
      <c r="H1096" s="160" t="s">
        <v>626</v>
      </c>
    </row>
    <row r="1097" spans="1:8" s="52" customFormat="1" ht="12">
      <c r="A1097" s="66">
        <v>900</v>
      </c>
      <c r="B1097" s="25" t="s">
        <v>3087</v>
      </c>
      <c r="C1097" s="144" t="s">
        <v>811</v>
      </c>
      <c r="D1097" s="23" t="s">
        <v>4413</v>
      </c>
      <c r="E1097" s="26">
        <v>211.2</v>
      </c>
      <c r="F1097" s="145">
        <v>0</v>
      </c>
      <c r="G1097" s="97">
        <f t="shared" si="28"/>
        <v>0</v>
      </c>
      <c r="H1097" s="160" t="s">
        <v>626</v>
      </c>
    </row>
    <row r="1098" spans="1:8" s="52" customFormat="1" ht="12">
      <c r="A1098" s="66">
        <v>901</v>
      </c>
      <c r="B1098" s="25" t="s">
        <v>3088</v>
      </c>
      <c r="C1098" s="144" t="s">
        <v>812</v>
      </c>
      <c r="D1098" s="23" t="s">
        <v>4413</v>
      </c>
      <c r="E1098" s="26">
        <v>271.2</v>
      </c>
      <c r="F1098" s="145">
        <v>0</v>
      </c>
      <c r="G1098" s="97">
        <f t="shared" si="28"/>
        <v>0</v>
      </c>
      <c r="H1098" s="160" t="s">
        <v>626</v>
      </c>
    </row>
    <row r="1099" spans="1:8" s="52" customFormat="1" ht="12">
      <c r="A1099" s="66">
        <v>902</v>
      </c>
      <c r="B1099" s="25" t="s">
        <v>3089</v>
      </c>
      <c r="C1099" s="144" t="s">
        <v>813</v>
      </c>
      <c r="D1099" s="23" t="s">
        <v>4413</v>
      </c>
      <c r="E1099" s="26">
        <v>418</v>
      </c>
      <c r="F1099" s="145">
        <v>0</v>
      </c>
      <c r="G1099" s="97">
        <f t="shared" si="28"/>
        <v>0</v>
      </c>
      <c r="H1099" s="160" t="s">
        <v>626</v>
      </c>
    </row>
    <row r="1100" spans="1:8" s="52" customFormat="1" ht="12">
      <c r="A1100" s="66">
        <v>903</v>
      </c>
      <c r="B1100" s="25" t="s">
        <v>3090</v>
      </c>
      <c r="C1100" s="144" t="s">
        <v>814</v>
      </c>
      <c r="D1100" s="23" t="s">
        <v>4413</v>
      </c>
      <c r="E1100" s="26">
        <v>70</v>
      </c>
      <c r="F1100" s="145">
        <v>0</v>
      </c>
      <c r="G1100" s="97">
        <f t="shared" si="28"/>
        <v>0</v>
      </c>
      <c r="H1100" s="160" t="s">
        <v>626</v>
      </c>
    </row>
    <row r="1101" spans="1:8" s="52" customFormat="1" ht="24">
      <c r="A1101" s="66">
        <v>904</v>
      </c>
      <c r="B1101" s="25" t="s">
        <v>3091</v>
      </c>
      <c r="C1101" s="144" t="s">
        <v>815</v>
      </c>
      <c r="D1101" s="23" t="s">
        <v>4413</v>
      </c>
      <c r="E1101" s="26">
        <v>270</v>
      </c>
      <c r="F1101" s="145">
        <v>0</v>
      </c>
      <c r="G1101" s="97">
        <f t="shared" si="28"/>
        <v>0</v>
      </c>
      <c r="H1101" s="160" t="s">
        <v>626</v>
      </c>
    </row>
    <row r="1102" spans="1:8" s="52" customFormat="1" ht="24">
      <c r="A1102" s="66">
        <v>905</v>
      </c>
      <c r="B1102" s="25" t="s">
        <v>3092</v>
      </c>
      <c r="C1102" s="144" t="s">
        <v>816</v>
      </c>
      <c r="D1102" s="23" t="s">
        <v>4413</v>
      </c>
      <c r="E1102" s="26">
        <v>60</v>
      </c>
      <c r="F1102" s="145">
        <v>0</v>
      </c>
      <c r="G1102" s="97">
        <f t="shared" si="28"/>
        <v>0</v>
      </c>
      <c r="H1102" s="160" t="s">
        <v>626</v>
      </c>
    </row>
    <row r="1103" spans="1:8" s="52" customFormat="1" ht="12">
      <c r="A1103" s="66">
        <v>906</v>
      </c>
      <c r="B1103" s="25" t="s">
        <v>3093</v>
      </c>
      <c r="C1103" s="144" t="s">
        <v>817</v>
      </c>
      <c r="D1103" s="23" t="s">
        <v>4413</v>
      </c>
      <c r="E1103" s="26">
        <v>103</v>
      </c>
      <c r="F1103" s="145">
        <v>0</v>
      </c>
      <c r="G1103" s="97">
        <f t="shared" si="28"/>
        <v>0</v>
      </c>
      <c r="H1103" s="160" t="s">
        <v>626</v>
      </c>
    </row>
    <row r="1104" spans="1:8" s="52" customFormat="1" ht="12">
      <c r="A1104" s="66">
        <v>907</v>
      </c>
      <c r="B1104" s="25" t="s">
        <v>3094</v>
      </c>
      <c r="C1104" s="144" t="s">
        <v>818</v>
      </c>
      <c r="D1104" s="23" t="s">
        <v>4413</v>
      </c>
      <c r="E1104" s="26">
        <v>1340.4</v>
      </c>
      <c r="F1104" s="145">
        <v>0</v>
      </c>
      <c r="G1104" s="97">
        <f t="shared" si="28"/>
        <v>0</v>
      </c>
      <c r="H1104" s="160" t="s">
        <v>626</v>
      </c>
    </row>
    <row r="1105" spans="1:8" s="52" customFormat="1" ht="12">
      <c r="A1105" s="66">
        <v>908</v>
      </c>
      <c r="B1105" s="25" t="s">
        <v>3095</v>
      </c>
      <c r="C1105" s="144" t="s">
        <v>819</v>
      </c>
      <c r="D1105" s="23" t="s">
        <v>4413</v>
      </c>
      <c r="E1105" s="26">
        <v>139.2</v>
      </c>
      <c r="F1105" s="145">
        <v>0</v>
      </c>
      <c r="G1105" s="97">
        <f t="shared" si="28"/>
        <v>0</v>
      </c>
      <c r="H1105" s="160" t="s">
        <v>626</v>
      </c>
    </row>
    <row r="1106" spans="1:8" s="52" customFormat="1" ht="12">
      <c r="A1106" s="66">
        <v>909</v>
      </c>
      <c r="B1106" s="25" t="s">
        <v>3096</v>
      </c>
      <c r="C1106" s="144" t="s">
        <v>820</v>
      </c>
      <c r="D1106" s="23" t="s">
        <v>4413</v>
      </c>
      <c r="E1106" s="26">
        <v>230.4</v>
      </c>
      <c r="F1106" s="145">
        <v>0</v>
      </c>
      <c r="G1106" s="97">
        <f aca="true" t="shared" si="29" ref="G1106:G1169">SUM(E1106*F1106)</f>
        <v>0</v>
      </c>
      <c r="H1106" s="160" t="s">
        <v>626</v>
      </c>
    </row>
    <row r="1107" spans="1:8" s="52" customFormat="1" ht="12">
      <c r="A1107" s="66">
        <v>910</v>
      </c>
      <c r="B1107" s="25" t="s">
        <v>3097</v>
      </c>
      <c r="C1107" s="144" t="s">
        <v>821</v>
      </c>
      <c r="D1107" s="23" t="s">
        <v>4413</v>
      </c>
      <c r="E1107" s="26">
        <v>560.4</v>
      </c>
      <c r="F1107" s="145">
        <v>0</v>
      </c>
      <c r="G1107" s="97">
        <f t="shared" si="29"/>
        <v>0</v>
      </c>
      <c r="H1107" s="160" t="s">
        <v>626</v>
      </c>
    </row>
    <row r="1108" spans="1:8" s="52" customFormat="1" ht="12">
      <c r="A1108" s="66">
        <v>911</v>
      </c>
      <c r="B1108" s="25" t="s">
        <v>3098</v>
      </c>
      <c r="C1108" s="144" t="s">
        <v>822</v>
      </c>
      <c r="D1108" s="23" t="s">
        <v>4413</v>
      </c>
      <c r="E1108" s="26">
        <v>144</v>
      </c>
      <c r="F1108" s="145">
        <v>0</v>
      </c>
      <c r="G1108" s="97">
        <f t="shared" si="29"/>
        <v>0</v>
      </c>
      <c r="H1108" s="160" t="s">
        <v>626</v>
      </c>
    </row>
    <row r="1109" spans="1:8" s="52" customFormat="1" ht="12">
      <c r="A1109" s="66">
        <v>912</v>
      </c>
      <c r="B1109" s="25" t="s">
        <v>3099</v>
      </c>
      <c r="C1109" s="144" t="s">
        <v>823</v>
      </c>
      <c r="D1109" s="23" t="s">
        <v>4413</v>
      </c>
      <c r="E1109" s="26">
        <v>144</v>
      </c>
      <c r="F1109" s="145">
        <v>0</v>
      </c>
      <c r="G1109" s="97">
        <f t="shared" si="29"/>
        <v>0</v>
      </c>
      <c r="H1109" s="160" t="s">
        <v>626</v>
      </c>
    </row>
    <row r="1110" spans="1:8" s="52" customFormat="1" ht="12">
      <c r="A1110" s="66">
        <v>913</v>
      </c>
      <c r="B1110" s="25" t="s">
        <v>3100</v>
      </c>
      <c r="C1110" s="144" t="s">
        <v>824</v>
      </c>
      <c r="D1110" s="23" t="s">
        <v>4413</v>
      </c>
      <c r="E1110" s="26">
        <v>37</v>
      </c>
      <c r="F1110" s="145">
        <v>0</v>
      </c>
      <c r="G1110" s="97">
        <f t="shared" si="29"/>
        <v>0</v>
      </c>
      <c r="H1110" s="160" t="s">
        <v>626</v>
      </c>
    </row>
    <row r="1111" spans="1:8" s="52" customFormat="1" ht="12">
      <c r="A1111" s="66">
        <v>914</v>
      </c>
      <c r="B1111" s="25" t="s">
        <v>3101</v>
      </c>
      <c r="C1111" s="144" t="s">
        <v>825</v>
      </c>
      <c r="D1111" s="23" t="s">
        <v>4413</v>
      </c>
      <c r="E1111" s="26">
        <v>10</v>
      </c>
      <c r="F1111" s="145">
        <v>0</v>
      </c>
      <c r="G1111" s="97">
        <f t="shared" si="29"/>
        <v>0</v>
      </c>
      <c r="H1111" s="160" t="s">
        <v>626</v>
      </c>
    </row>
    <row r="1112" spans="1:8" s="52" customFormat="1" ht="12">
      <c r="A1112" s="66">
        <v>915</v>
      </c>
      <c r="B1112" s="25" t="s">
        <v>3102</v>
      </c>
      <c r="C1112" s="144" t="s">
        <v>826</v>
      </c>
      <c r="D1112" s="23" t="s">
        <v>4413</v>
      </c>
      <c r="E1112" s="26">
        <v>543.6</v>
      </c>
      <c r="F1112" s="145">
        <v>0</v>
      </c>
      <c r="G1112" s="97">
        <f t="shared" si="29"/>
        <v>0</v>
      </c>
      <c r="H1112" s="160" t="s">
        <v>626</v>
      </c>
    </row>
    <row r="1113" spans="1:8" s="52" customFormat="1" ht="12">
      <c r="A1113" s="66">
        <v>916</v>
      </c>
      <c r="B1113" s="25" t="s">
        <v>3103</v>
      </c>
      <c r="C1113" s="144" t="s">
        <v>827</v>
      </c>
      <c r="D1113" s="23" t="s">
        <v>3776</v>
      </c>
      <c r="E1113" s="26">
        <v>32</v>
      </c>
      <c r="F1113" s="145">
        <v>0</v>
      </c>
      <c r="G1113" s="97">
        <f t="shared" si="29"/>
        <v>0</v>
      </c>
      <c r="H1113" s="160" t="s">
        <v>626</v>
      </c>
    </row>
    <row r="1114" spans="1:8" s="52" customFormat="1" ht="12">
      <c r="A1114" s="66">
        <v>917</v>
      </c>
      <c r="B1114" s="25" t="s">
        <v>3104</v>
      </c>
      <c r="C1114" s="144" t="s">
        <v>828</v>
      </c>
      <c r="D1114" s="23" t="s">
        <v>4413</v>
      </c>
      <c r="E1114" s="26">
        <v>636</v>
      </c>
      <c r="F1114" s="145">
        <v>0</v>
      </c>
      <c r="G1114" s="97">
        <f t="shared" si="29"/>
        <v>0</v>
      </c>
      <c r="H1114" s="160" t="s">
        <v>626</v>
      </c>
    </row>
    <row r="1115" spans="1:8" s="52" customFormat="1" ht="12">
      <c r="A1115" s="66">
        <v>918</v>
      </c>
      <c r="B1115" s="25" t="s">
        <v>3105</v>
      </c>
      <c r="C1115" s="144" t="s">
        <v>829</v>
      </c>
      <c r="D1115" s="23" t="s">
        <v>4413</v>
      </c>
      <c r="E1115" s="26">
        <v>501.6</v>
      </c>
      <c r="F1115" s="145">
        <v>0</v>
      </c>
      <c r="G1115" s="97">
        <f t="shared" si="29"/>
        <v>0</v>
      </c>
      <c r="H1115" s="160" t="s">
        <v>626</v>
      </c>
    </row>
    <row r="1116" spans="1:8" s="52" customFormat="1" ht="12">
      <c r="A1116" s="66">
        <v>919</v>
      </c>
      <c r="B1116" s="25" t="s">
        <v>3106</v>
      </c>
      <c r="C1116" s="144" t="s">
        <v>830</v>
      </c>
      <c r="D1116" s="23" t="s">
        <v>4413</v>
      </c>
      <c r="E1116" s="26">
        <v>540</v>
      </c>
      <c r="F1116" s="145">
        <v>0</v>
      </c>
      <c r="G1116" s="97">
        <f t="shared" si="29"/>
        <v>0</v>
      </c>
      <c r="H1116" s="160" t="s">
        <v>626</v>
      </c>
    </row>
    <row r="1117" spans="1:8" s="52" customFormat="1" ht="12">
      <c r="A1117" s="66">
        <v>920</v>
      </c>
      <c r="B1117" s="25" t="s">
        <v>3107</v>
      </c>
      <c r="C1117" s="144" t="s">
        <v>831</v>
      </c>
      <c r="D1117" s="23" t="s">
        <v>4413</v>
      </c>
      <c r="E1117" s="26">
        <v>268.8</v>
      </c>
      <c r="F1117" s="145">
        <v>0</v>
      </c>
      <c r="G1117" s="97">
        <f t="shared" si="29"/>
        <v>0</v>
      </c>
      <c r="H1117" s="160" t="s">
        <v>626</v>
      </c>
    </row>
    <row r="1118" spans="1:8" s="52" customFormat="1" ht="12">
      <c r="A1118" s="66">
        <v>921</v>
      </c>
      <c r="B1118" s="25" t="s">
        <v>3108</v>
      </c>
      <c r="C1118" s="144" t="s">
        <v>832</v>
      </c>
      <c r="D1118" s="23" t="s">
        <v>4413</v>
      </c>
      <c r="E1118" s="26">
        <v>259.2</v>
      </c>
      <c r="F1118" s="145">
        <v>0</v>
      </c>
      <c r="G1118" s="97">
        <f t="shared" si="29"/>
        <v>0</v>
      </c>
      <c r="H1118" s="160" t="s">
        <v>626</v>
      </c>
    </row>
    <row r="1119" spans="1:8" s="52" customFormat="1" ht="12">
      <c r="A1119" s="66">
        <v>922</v>
      </c>
      <c r="B1119" s="25" t="s">
        <v>3109</v>
      </c>
      <c r="C1119" s="144" t="s">
        <v>833</v>
      </c>
      <c r="D1119" s="23" t="s">
        <v>3776</v>
      </c>
      <c r="E1119" s="26">
        <v>27</v>
      </c>
      <c r="F1119" s="145">
        <v>0</v>
      </c>
      <c r="G1119" s="97">
        <f t="shared" si="29"/>
        <v>0</v>
      </c>
      <c r="H1119" s="160" t="s">
        <v>626</v>
      </c>
    </row>
    <row r="1120" spans="1:8" s="52" customFormat="1" ht="12">
      <c r="A1120" s="66">
        <v>923</v>
      </c>
      <c r="B1120" s="25" t="s">
        <v>3110</v>
      </c>
      <c r="C1120" s="144" t="s">
        <v>834</v>
      </c>
      <c r="D1120" s="23" t="s">
        <v>3776</v>
      </c>
      <c r="E1120" s="26">
        <v>13</v>
      </c>
      <c r="F1120" s="145">
        <v>0</v>
      </c>
      <c r="G1120" s="97">
        <f t="shared" si="29"/>
        <v>0</v>
      </c>
      <c r="H1120" s="160" t="s">
        <v>626</v>
      </c>
    </row>
    <row r="1121" spans="1:8" s="52" customFormat="1" ht="12">
      <c r="A1121" s="66">
        <v>924</v>
      </c>
      <c r="B1121" s="25" t="s">
        <v>3111</v>
      </c>
      <c r="C1121" s="144" t="s">
        <v>835</v>
      </c>
      <c r="D1121" s="23" t="s">
        <v>3776</v>
      </c>
      <c r="E1121" s="26">
        <v>13</v>
      </c>
      <c r="F1121" s="145">
        <v>0</v>
      </c>
      <c r="G1121" s="97">
        <f t="shared" si="29"/>
        <v>0</v>
      </c>
      <c r="H1121" s="160" t="s">
        <v>626</v>
      </c>
    </row>
    <row r="1122" spans="1:8" s="52" customFormat="1" ht="12">
      <c r="A1122" s="66">
        <v>925</v>
      </c>
      <c r="B1122" s="25" t="s">
        <v>3112</v>
      </c>
      <c r="C1122" s="144" t="s">
        <v>836</v>
      </c>
      <c r="D1122" s="23" t="s">
        <v>3776</v>
      </c>
      <c r="E1122" s="26">
        <v>14</v>
      </c>
      <c r="F1122" s="145">
        <v>0</v>
      </c>
      <c r="G1122" s="97">
        <f t="shared" si="29"/>
        <v>0</v>
      </c>
      <c r="H1122" s="160" t="s">
        <v>626</v>
      </c>
    </row>
    <row r="1123" spans="1:8" s="52" customFormat="1" ht="12">
      <c r="A1123" s="66">
        <v>926</v>
      </c>
      <c r="B1123" s="25" t="s">
        <v>3113</v>
      </c>
      <c r="C1123" s="144" t="s">
        <v>837</v>
      </c>
      <c r="D1123" s="23" t="s">
        <v>3776</v>
      </c>
      <c r="E1123" s="26">
        <v>8</v>
      </c>
      <c r="F1123" s="145">
        <v>0</v>
      </c>
      <c r="G1123" s="97">
        <f t="shared" si="29"/>
        <v>0</v>
      </c>
      <c r="H1123" s="160" t="s">
        <v>626</v>
      </c>
    </row>
    <row r="1124" spans="1:8" s="52" customFormat="1" ht="12">
      <c r="A1124" s="66">
        <v>927</v>
      </c>
      <c r="B1124" s="25" t="s">
        <v>3114</v>
      </c>
      <c r="C1124" s="144" t="s">
        <v>838</v>
      </c>
      <c r="D1124" s="23" t="s">
        <v>3776</v>
      </c>
      <c r="E1124" s="26">
        <v>6</v>
      </c>
      <c r="F1124" s="145">
        <v>0</v>
      </c>
      <c r="G1124" s="97">
        <f t="shared" si="29"/>
        <v>0</v>
      </c>
      <c r="H1124" s="160" t="s">
        <v>626</v>
      </c>
    </row>
    <row r="1125" spans="1:8" s="52" customFormat="1" ht="12">
      <c r="A1125" s="66">
        <v>928</v>
      </c>
      <c r="B1125" s="25" t="s">
        <v>3115</v>
      </c>
      <c r="C1125" s="144" t="s">
        <v>839</v>
      </c>
      <c r="D1125" s="23" t="s">
        <v>3776</v>
      </c>
      <c r="E1125" s="26">
        <v>7</v>
      </c>
      <c r="F1125" s="145">
        <v>0</v>
      </c>
      <c r="G1125" s="97">
        <f t="shared" si="29"/>
        <v>0</v>
      </c>
      <c r="H1125" s="160" t="s">
        <v>626</v>
      </c>
    </row>
    <row r="1126" spans="1:8" s="52" customFormat="1" ht="12">
      <c r="A1126" s="66">
        <v>929</v>
      </c>
      <c r="B1126" s="25" t="s">
        <v>3116</v>
      </c>
      <c r="C1126" s="144" t="s">
        <v>840</v>
      </c>
      <c r="D1126" s="23" t="s">
        <v>4413</v>
      </c>
      <c r="E1126" s="26">
        <v>576</v>
      </c>
      <c r="F1126" s="145">
        <v>0</v>
      </c>
      <c r="G1126" s="97">
        <f t="shared" si="29"/>
        <v>0</v>
      </c>
      <c r="H1126" s="160" t="s">
        <v>626</v>
      </c>
    </row>
    <row r="1127" spans="1:8" s="52" customFormat="1" ht="12">
      <c r="A1127" s="66">
        <v>930</v>
      </c>
      <c r="B1127" s="25" t="s">
        <v>3117</v>
      </c>
      <c r="C1127" s="144" t="s">
        <v>841</v>
      </c>
      <c r="D1127" s="23" t="s">
        <v>4413</v>
      </c>
      <c r="E1127" s="26">
        <v>433</v>
      </c>
      <c r="F1127" s="145">
        <v>0</v>
      </c>
      <c r="G1127" s="97">
        <f t="shared" si="29"/>
        <v>0</v>
      </c>
      <c r="H1127" s="160" t="s">
        <v>626</v>
      </c>
    </row>
    <row r="1128" spans="1:8" s="52" customFormat="1" ht="12">
      <c r="A1128" s="66">
        <v>931</v>
      </c>
      <c r="B1128" s="25" t="s">
        <v>3118</v>
      </c>
      <c r="C1128" s="144" t="s">
        <v>842</v>
      </c>
      <c r="D1128" s="23" t="s">
        <v>4413</v>
      </c>
      <c r="E1128" s="26">
        <v>189</v>
      </c>
      <c r="F1128" s="145">
        <v>0</v>
      </c>
      <c r="G1128" s="97">
        <f t="shared" si="29"/>
        <v>0</v>
      </c>
      <c r="H1128" s="160" t="s">
        <v>626</v>
      </c>
    </row>
    <row r="1129" spans="1:8" s="52" customFormat="1" ht="12">
      <c r="A1129" s="66">
        <v>932</v>
      </c>
      <c r="B1129" s="25" t="s">
        <v>3119</v>
      </c>
      <c r="C1129" s="144" t="s">
        <v>2209</v>
      </c>
      <c r="D1129" s="23" t="s">
        <v>4413</v>
      </c>
      <c r="E1129" s="26">
        <v>197</v>
      </c>
      <c r="F1129" s="145">
        <v>0</v>
      </c>
      <c r="G1129" s="97">
        <f t="shared" si="29"/>
        <v>0</v>
      </c>
      <c r="H1129" s="160" t="s">
        <v>626</v>
      </c>
    </row>
    <row r="1130" spans="1:8" s="52" customFormat="1" ht="12">
      <c r="A1130" s="66">
        <v>933</v>
      </c>
      <c r="B1130" s="25" t="s">
        <v>3120</v>
      </c>
      <c r="C1130" s="144" t="s">
        <v>2210</v>
      </c>
      <c r="D1130" s="23" t="s">
        <v>4413</v>
      </c>
      <c r="E1130" s="26">
        <v>328</v>
      </c>
      <c r="F1130" s="145">
        <v>0</v>
      </c>
      <c r="G1130" s="97">
        <f t="shared" si="29"/>
        <v>0</v>
      </c>
      <c r="H1130" s="160" t="s">
        <v>626</v>
      </c>
    </row>
    <row r="1131" spans="1:8" s="52" customFormat="1" ht="12">
      <c r="A1131" s="66">
        <v>934</v>
      </c>
      <c r="B1131" s="25" t="s">
        <v>3121</v>
      </c>
      <c r="C1131" s="144" t="s">
        <v>2211</v>
      </c>
      <c r="D1131" s="23" t="s">
        <v>4413</v>
      </c>
      <c r="E1131" s="26">
        <v>908</v>
      </c>
      <c r="F1131" s="145">
        <v>0</v>
      </c>
      <c r="G1131" s="97">
        <f t="shared" si="29"/>
        <v>0</v>
      </c>
      <c r="H1131" s="160" t="s">
        <v>626</v>
      </c>
    </row>
    <row r="1132" spans="1:8" s="52" customFormat="1" ht="12">
      <c r="A1132" s="66">
        <v>935</v>
      </c>
      <c r="B1132" s="25" t="s">
        <v>3122</v>
      </c>
      <c r="C1132" s="144" t="s">
        <v>843</v>
      </c>
      <c r="D1132" s="23" t="s">
        <v>4413</v>
      </c>
      <c r="E1132" s="26">
        <v>500</v>
      </c>
      <c r="F1132" s="145">
        <v>0</v>
      </c>
      <c r="G1132" s="97">
        <f t="shared" si="29"/>
        <v>0</v>
      </c>
      <c r="H1132" s="160" t="s">
        <v>626</v>
      </c>
    </row>
    <row r="1133" spans="1:8" s="52" customFormat="1" ht="12">
      <c r="A1133" s="66">
        <v>936</v>
      </c>
      <c r="B1133" s="25" t="s">
        <v>3123</v>
      </c>
      <c r="C1133" s="144" t="s">
        <v>844</v>
      </c>
      <c r="D1133" s="23" t="s">
        <v>4413</v>
      </c>
      <c r="E1133" s="26">
        <v>161</v>
      </c>
      <c r="F1133" s="145">
        <v>0</v>
      </c>
      <c r="G1133" s="97">
        <f t="shared" si="29"/>
        <v>0</v>
      </c>
      <c r="H1133" s="160" t="s">
        <v>626</v>
      </c>
    </row>
    <row r="1134" spans="1:8" s="52" customFormat="1" ht="12">
      <c r="A1134" s="66">
        <v>937</v>
      </c>
      <c r="B1134" s="25" t="s">
        <v>3124</v>
      </c>
      <c r="C1134" s="144" t="s">
        <v>845</v>
      </c>
      <c r="D1134" s="23" t="s">
        <v>4413</v>
      </c>
      <c r="E1134" s="26">
        <v>33</v>
      </c>
      <c r="F1134" s="145">
        <v>0</v>
      </c>
      <c r="G1134" s="97">
        <f t="shared" si="29"/>
        <v>0</v>
      </c>
      <c r="H1134" s="160" t="s">
        <v>626</v>
      </c>
    </row>
    <row r="1135" spans="1:8" s="52" customFormat="1" ht="12">
      <c r="A1135" s="66">
        <v>938</v>
      </c>
      <c r="B1135" s="25" t="s">
        <v>3125</v>
      </c>
      <c r="C1135" s="144" t="s">
        <v>846</v>
      </c>
      <c r="D1135" s="23" t="s">
        <v>4413</v>
      </c>
      <c r="E1135" s="26">
        <v>68</v>
      </c>
      <c r="F1135" s="145">
        <v>0</v>
      </c>
      <c r="G1135" s="97">
        <f t="shared" si="29"/>
        <v>0</v>
      </c>
      <c r="H1135" s="160" t="s">
        <v>626</v>
      </c>
    </row>
    <row r="1136" spans="1:8" s="52" customFormat="1" ht="12">
      <c r="A1136" s="66">
        <v>939</v>
      </c>
      <c r="B1136" s="25" t="s">
        <v>3126</v>
      </c>
      <c r="C1136" s="144" t="s">
        <v>847</v>
      </c>
      <c r="D1136" s="23" t="s">
        <v>4413</v>
      </c>
      <c r="E1136" s="26">
        <v>2498</v>
      </c>
      <c r="F1136" s="145">
        <v>0</v>
      </c>
      <c r="G1136" s="97">
        <f t="shared" si="29"/>
        <v>0</v>
      </c>
      <c r="H1136" s="160" t="s">
        <v>626</v>
      </c>
    </row>
    <row r="1137" spans="1:8" s="52" customFormat="1" ht="12">
      <c r="A1137" s="66">
        <v>940</v>
      </c>
      <c r="B1137" s="25" t="s">
        <v>3127</v>
      </c>
      <c r="C1137" s="144" t="s">
        <v>848</v>
      </c>
      <c r="D1137" s="23" t="s">
        <v>4413</v>
      </c>
      <c r="E1137" s="26">
        <v>440</v>
      </c>
      <c r="F1137" s="145">
        <v>0</v>
      </c>
      <c r="G1137" s="97">
        <f t="shared" si="29"/>
        <v>0</v>
      </c>
      <c r="H1137" s="160" t="s">
        <v>626</v>
      </c>
    </row>
    <row r="1138" spans="1:8" s="52" customFormat="1" ht="12">
      <c r="A1138" s="66">
        <v>941</v>
      </c>
      <c r="B1138" s="25" t="s">
        <v>3128</v>
      </c>
      <c r="C1138" s="144" t="s">
        <v>849</v>
      </c>
      <c r="D1138" s="23" t="s">
        <v>4413</v>
      </c>
      <c r="E1138" s="26">
        <v>861</v>
      </c>
      <c r="F1138" s="145">
        <v>0</v>
      </c>
      <c r="G1138" s="97">
        <f t="shared" si="29"/>
        <v>0</v>
      </c>
      <c r="H1138" s="160" t="s">
        <v>626</v>
      </c>
    </row>
    <row r="1139" spans="1:8" s="52" customFormat="1" ht="12">
      <c r="A1139" s="66">
        <v>942</v>
      </c>
      <c r="B1139" s="25" t="s">
        <v>3129</v>
      </c>
      <c r="C1139" s="144" t="s">
        <v>850</v>
      </c>
      <c r="D1139" s="23" t="s">
        <v>4413</v>
      </c>
      <c r="E1139" s="26">
        <v>428</v>
      </c>
      <c r="F1139" s="145">
        <v>0</v>
      </c>
      <c r="G1139" s="97">
        <f t="shared" si="29"/>
        <v>0</v>
      </c>
      <c r="H1139" s="160" t="s">
        <v>626</v>
      </c>
    </row>
    <row r="1140" spans="1:8" s="52" customFormat="1" ht="12">
      <c r="A1140" s="66">
        <v>943</v>
      </c>
      <c r="B1140" s="25" t="s">
        <v>3130</v>
      </c>
      <c r="C1140" s="144" t="s">
        <v>851</v>
      </c>
      <c r="D1140" s="23" t="s">
        <v>4413</v>
      </c>
      <c r="E1140" s="26">
        <v>294</v>
      </c>
      <c r="F1140" s="145">
        <v>0</v>
      </c>
      <c r="G1140" s="97">
        <f t="shared" si="29"/>
        <v>0</v>
      </c>
      <c r="H1140" s="160" t="s">
        <v>626</v>
      </c>
    </row>
    <row r="1141" spans="1:8" s="52" customFormat="1" ht="12">
      <c r="A1141" s="66">
        <v>944</v>
      </c>
      <c r="B1141" s="25" t="s">
        <v>3131</v>
      </c>
      <c r="C1141" s="144" t="s">
        <v>852</v>
      </c>
      <c r="D1141" s="23" t="s">
        <v>4413</v>
      </c>
      <c r="E1141" s="26">
        <v>211</v>
      </c>
      <c r="F1141" s="145">
        <v>0</v>
      </c>
      <c r="G1141" s="97">
        <f t="shared" si="29"/>
        <v>0</v>
      </c>
      <c r="H1141" s="160" t="s">
        <v>626</v>
      </c>
    </row>
    <row r="1142" spans="1:8" s="52" customFormat="1" ht="12">
      <c r="A1142" s="66">
        <v>945</v>
      </c>
      <c r="B1142" s="25" t="s">
        <v>3132</v>
      </c>
      <c r="C1142" s="144" t="s">
        <v>853</v>
      </c>
      <c r="D1142" s="23" t="s">
        <v>4413</v>
      </c>
      <c r="E1142" s="26">
        <v>271</v>
      </c>
      <c r="F1142" s="145">
        <v>0</v>
      </c>
      <c r="G1142" s="97">
        <f t="shared" si="29"/>
        <v>0</v>
      </c>
      <c r="H1142" s="160" t="s">
        <v>626</v>
      </c>
    </row>
    <row r="1143" spans="1:8" s="52" customFormat="1" ht="12">
      <c r="A1143" s="66">
        <v>946</v>
      </c>
      <c r="B1143" s="25" t="s">
        <v>3133</v>
      </c>
      <c r="C1143" s="144" t="s">
        <v>854</v>
      </c>
      <c r="D1143" s="23" t="s">
        <v>4413</v>
      </c>
      <c r="E1143" s="26">
        <v>1008</v>
      </c>
      <c r="F1143" s="145">
        <v>0</v>
      </c>
      <c r="G1143" s="97">
        <f t="shared" si="29"/>
        <v>0</v>
      </c>
      <c r="H1143" s="160" t="s">
        <v>626</v>
      </c>
    </row>
    <row r="1144" spans="1:8" s="52" customFormat="1" ht="12">
      <c r="A1144" s="66">
        <v>947</v>
      </c>
      <c r="B1144" s="25" t="s">
        <v>3134</v>
      </c>
      <c r="C1144" s="144" t="s">
        <v>855</v>
      </c>
      <c r="D1144" s="23" t="s">
        <v>4413</v>
      </c>
      <c r="E1144" s="26">
        <v>189</v>
      </c>
      <c r="F1144" s="145">
        <v>0</v>
      </c>
      <c r="G1144" s="97">
        <f t="shared" si="29"/>
        <v>0</v>
      </c>
      <c r="H1144" s="160" t="s">
        <v>626</v>
      </c>
    </row>
    <row r="1145" spans="1:8" s="52" customFormat="1" ht="12">
      <c r="A1145" s="66">
        <v>948</v>
      </c>
      <c r="B1145" s="25" t="s">
        <v>3135</v>
      </c>
      <c r="C1145" s="144" t="s">
        <v>2218</v>
      </c>
      <c r="D1145" s="23" t="s">
        <v>4413</v>
      </c>
      <c r="E1145" s="26">
        <v>90</v>
      </c>
      <c r="F1145" s="145">
        <v>0</v>
      </c>
      <c r="G1145" s="97">
        <f t="shared" si="29"/>
        <v>0</v>
      </c>
      <c r="H1145" s="160" t="s">
        <v>626</v>
      </c>
    </row>
    <row r="1146" spans="1:8" s="52" customFormat="1" ht="12">
      <c r="A1146" s="66">
        <v>949</v>
      </c>
      <c r="B1146" s="25" t="s">
        <v>3136</v>
      </c>
      <c r="C1146" s="144" t="s">
        <v>2219</v>
      </c>
      <c r="D1146" s="23" t="s">
        <v>4413</v>
      </c>
      <c r="E1146" s="26">
        <v>545</v>
      </c>
      <c r="F1146" s="145">
        <v>0</v>
      </c>
      <c r="G1146" s="97">
        <f t="shared" si="29"/>
        <v>0</v>
      </c>
      <c r="H1146" s="160" t="s">
        <v>626</v>
      </c>
    </row>
    <row r="1147" spans="1:8" s="52" customFormat="1" ht="12">
      <c r="A1147" s="66">
        <v>950</v>
      </c>
      <c r="B1147" s="25" t="s">
        <v>3137</v>
      </c>
      <c r="C1147" s="144" t="s">
        <v>2220</v>
      </c>
      <c r="D1147" s="23" t="s">
        <v>4413</v>
      </c>
      <c r="E1147" s="26">
        <v>181</v>
      </c>
      <c r="F1147" s="145">
        <v>0</v>
      </c>
      <c r="G1147" s="97">
        <f t="shared" si="29"/>
        <v>0</v>
      </c>
      <c r="H1147" s="160" t="s">
        <v>626</v>
      </c>
    </row>
    <row r="1148" spans="1:8" s="52" customFormat="1" ht="12">
      <c r="A1148" s="66">
        <v>951</v>
      </c>
      <c r="B1148" s="25" t="s">
        <v>3138</v>
      </c>
      <c r="C1148" s="144" t="s">
        <v>2221</v>
      </c>
      <c r="D1148" s="23" t="s">
        <v>4413</v>
      </c>
      <c r="E1148" s="26">
        <v>208</v>
      </c>
      <c r="F1148" s="145">
        <v>0</v>
      </c>
      <c r="G1148" s="97">
        <f t="shared" si="29"/>
        <v>0</v>
      </c>
      <c r="H1148" s="160" t="s">
        <v>626</v>
      </c>
    </row>
    <row r="1149" spans="1:8" s="52" customFormat="1" ht="12">
      <c r="A1149" s="66">
        <v>952</v>
      </c>
      <c r="B1149" s="25" t="s">
        <v>3139</v>
      </c>
      <c r="C1149" s="144" t="s">
        <v>2222</v>
      </c>
      <c r="D1149" s="23" t="s">
        <v>4413</v>
      </c>
      <c r="E1149" s="26">
        <v>70</v>
      </c>
      <c r="F1149" s="145">
        <v>0</v>
      </c>
      <c r="G1149" s="97">
        <f t="shared" si="29"/>
        <v>0</v>
      </c>
      <c r="H1149" s="160" t="s">
        <v>626</v>
      </c>
    </row>
    <row r="1150" spans="1:8" s="52" customFormat="1" ht="12">
      <c r="A1150" s="66">
        <v>953</v>
      </c>
      <c r="B1150" s="25" t="s">
        <v>3140</v>
      </c>
      <c r="C1150" s="144" t="s">
        <v>856</v>
      </c>
      <c r="D1150" s="23" t="s">
        <v>4413</v>
      </c>
      <c r="E1150" s="26">
        <v>4</v>
      </c>
      <c r="F1150" s="145">
        <v>0</v>
      </c>
      <c r="G1150" s="97">
        <f t="shared" si="29"/>
        <v>0</v>
      </c>
      <c r="H1150" s="160" t="s">
        <v>626</v>
      </c>
    </row>
    <row r="1151" spans="1:8" s="52" customFormat="1" ht="12">
      <c r="A1151" s="66">
        <v>954</v>
      </c>
      <c r="B1151" s="25" t="s">
        <v>3141</v>
      </c>
      <c r="C1151" s="144" t="s">
        <v>2224</v>
      </c>
      <c r="D1151" s="23" t="s">
        <v>4413</v>
      </c>
      <c r="E1151" s="26">
        <v>96</v>
      </c>
      <c r="F1151" s="145">
        <v>0</v>
      </c>
      <c r="G1151" s="97">
        <f t="shared" si="29"/>
        <v>0</v>
      </c>
      <c r="H1151" s="160" t="s">
        <v>626</v>
      </c>
    </row>
    <row r="1152" spans="1:8" s="52" customFormat="1" ht="12">
      <c r="A1152" s="66">
        <v>955</v>
      </c>
      <c r="B1152" s="25" t="s">
        <v>3142</v>
      </c>
      <c r="C1152" s="144" t="s">
        <v>857</v>
      </c>
      <c r="D1152" s="23" t="s">
        <v>4413</v>
      </c>
      <c r="E1152" s="26">
        <v>560</v>
      </c>
      <c r="F1152" s="145">
        <v>0</v>
      </c>
      <c r="G1152" s="97">
        <f t="shared" si="29"/>
        <v>0</v>
      </c>
      <c r="H1152" s="160" t="s">
        <v>626</v>
      </c>
    </row>
    <row r="1153" spans="1:8" s="52" customFormat="1" ht="24">
      <c r="A1153" s="66">
        <v>956</v>
      </c>
      <c r="B1153" s="25" t="s">
        <v>3143</v>
      </c>
      <c r="C1153" s="144" t="s">
        <v>858</v>
      </c>
      <c r="D1153" s="23" t="s">
        <v>3776</v>
      </c>
      <c r="E1153" s="26">
        <v>1</v>
      </c>
      <c r="F1153" s="145">
        <v>0</v>
      </c>
      <c r="G1153" s="97">
        <f t="shared" si="29"/>
        <v>0</v>
      </c>
      <c r="H1153" s="160" t="s">
        <v>626</v>
      </c>
    </row>
    <row r="1154" spans="1:8" s="52" customFormat="1" ht="12">
      <c r="A1154" s="66">
        <v>957</v>
      </c>
      <c r="B1154" s="25" t="s">
        <v>3144</v>
      </c>
      <c r="C1154" s="144" t="s">
        <v>859</v>
      </c>
      <c r="D1154" s="23" t="s">
        <v>3776</v>
      </c>
      <c r="E1154" s="26">
        <v>1</v>
      </c>
      <c r="F1154" s="145">
        <v>0</v>
      </c>
      <c r="G1154" s="97">
        <f t="shared" si="29"/>
        <v>0</v>
      </c>
      <c r="H1154" s="160" t="s">
        <v>626</v>
      </c>
    </row>
    <row r="1155" spans="1:8" s="52" customFormat="1" ht="12">
      <c r="A1155" s="66">
        <v>958</v>
      </c>
      <c r="B1155" s="25" t="s">
        <v>3145</v>
      </c>
      <c r="C1155" s="144" t="s">
        <v>860</v>
      </c>
      <c r="D1155" s="23" t="s">
        <v>3776</v>
      </c>
      <c r="E1155" s="26">
        <v>1</v>
      </c>
      <c r="F1155" s="145">
        <v>0</v>
      </c>
      <c r="G1155" s="97">
        <f t="shared" si="29"/>
        <v>0</v>
      </c>
      <c r="H1155" s="160" t="s">
        <v>626</v>
      </c>
    </row>
    <row r="1156" spans="1:8" s="52" customFormat="1" ht="12">
      <c r="A1156" s="66">
        <v>959</v>
      </c>
      <c r="B1156" s="25" t="s">
        <v>3146</v>
      </c>
      <c r="C1156" s="144" t="s">
        <v>861</v>
      </c>
      <c r="D1156" s="23" t="s">
        <v>3776</v>
      </c>
      <c r="E1156" s="26">
        <v>1</v>
      </c>
      <c r="F1156" s="145">
        <v>0</v>
      </c>
      <c r="G1156" s="97">
        <f t="shared" si="29"/>
        <v>0</v>
      </c>
      <c r="H1156" s="160" t="s">
        <v>626</v>
      </c>
    </row>
    <row r="1157" spans="1:8" s="52" customFormat="1" ht="12">
      <c r="A1157" s="66">
        <v>960</v>
      </c>
      <c r="B1157" s="25" t="s">
        <v>3147</v>
      </c>
      <c r="C1157" s="144" t="s">
        <v>862</v>
      </c>
      <c r="D1157" s="23" t="s">
        <v>3776</v>
      </c>
      <c r="E1157" s="26">
        <v>1</v>
      </c>
      <c r="F1157" s="145">
        <v>0</v>
      </c>
      <c r="G1157" s="97">
        <f t="shared" si="29"/>
        <v>0</v>
      </c>
      <c r="H1157" s="160" t="s">
        <v>626</v>
      </c>
    </row>
    <row r="1158" spans="1:8" s="52" customFormat="1" ht="12">
      <c r="A1158" s="66">
        <v>961</v>
      </c>
      <c r="B1158" s="25" t="s">
        <v>3148</v>
      </c>
      <c r="C1158" s="144" t="s">
        <v>863</v>
      </c>
      <c r="D1158" s="23" t="s">
        <v>3776</v>
      </c>
      <c r="E1158" s="26">
        <v>1</v>
      </c>
      <c r="F1158" s="145">
        <v>0</v>
      </c>
      <c r="G1158" s="97">
        <f t="shared" si="29"/>
        <v>0</v>
      </c>
      <c r="H1158" s="160" t="s">
        <v>626</v>
      </c>
    </row>
    <row r="1159" spans="1:8" s="52" customFormat="1" ht="12">
      <c r="A1159" s="66">
        <v>962</v>
      </c>
      <c r="B1159" s="25" t="s">
        <v>3149</v>
      </c>
      <c r="C1159" s="144" t="s">
        <v>864</v>
      </c>
      <c r="D1159" s="23" t="s">
        <v>4413</v>
      </c>
      <c r="E1159" s="26">
        <v>65</v>
      </c>
      <c r="F1159" s="145">
        <v>0</v>
      </c>
      <c r="G1159" s="97">
        <f t="shared" si="29"/>
        <v>0</v>
      </c>
      <c r="H1159" s="160" t="s">
        <v>626</v>
      </c>
    </row>
    <row r="1160" spans="1:8" s="52" customFormat="1" ht="12">
      <c r="A1160" s="66">
        <v>963</v>
      </c>
      <c r="B1160" s="25" t="s">
        <v>3150</v>
      </c>
      <c r="C1160" s="144" t="s">
        <v>865</v>
      </c>
      <c r="D1160" s="23" t="s">
        <v>3776</v>
      </c>
      <c r="E1160" s="26">
        <v>4</v>
      </c>
      <c r="F1160" s="145">
        <v>0</v>
      </c>
      <c r="G1160" s="97">
        <f t="shared" si="29"/>
        <v>0</v>
      </c>
      <c r="H1160" s="160" t="s">
        <v>626</v>
      </c>
    </row>
    <row r="1161" spans="1:8" s="52" customFormat="1" ht="24">
      <c r="A1161" s="66">
        <v>964</v>
      </c>
      <c r="B1161" s="25" t="s">
        <v>3151</v>
      </c>
      <c r="C1161" s="144" t="s">
        <v>866</v>
      </c>
      <c r="D1161" s="23" t="s">
        <v>3776</v>
      </c>
      <c r="E1161" s="26">
        <v>16</v>
      </c>
      <c r="F1161" s="145">
        <v>0</v>
      </c>
      <c r="G1161" s="97">
        <f t="shared" si="29"/>
        <v>0</v>
      </c>
      <c r="H1161" s="160" t="s">
        <v>626</v>
      </c>
    </row>
    <row r="1162" spans="1:8" s="52" customFormat="1" ht="12">
      <c r="A1162" s="66">
        <v>965</v>
      </c>
      <c r="B1162" s="25" t="s">
        <v>3152</v>
      </c>
      <c r="C1162" s="144" t="s">
        <v>867</v>
      </c>
      <c r="D1162" s="23" t="s">
        <v>3776</v>
      </c>
      <c r="E1162" s="26">
        <v>1</v>
      </c>
      <c r="F1162" s="145">
        <v>0</v>
      </c>
      <c r="G1162" s="97">
        <f t="shared" si="29"/>
        <v>0</v>
      </c>
      <c r="H1162" s="160" t="s">
        <v>626</v>
      </c>
    </row>
    <row r="1163" spans="1:8" s="52" customFormat="1" ht="12">
      <c r="A1163" s="66">
        <v>966</v>
      </c>
      <c r="B1163" s="25" t="s">
        <v>3153</v>
      </c>
      <c r="C1163" s="144" t="s">
        <v>868</v>
      </c>
      <c r="D1163" s="23" t="s">
        <v>4413</v>
      </c>
      <c r="E1163" s="26">
        <v>502.8</v>
      </c>
      <c r="F1163" s="145">
        <v>0</v>
      </c>
      <c r="G1163" s="97">
        <f t="shared" si="29"/>
        <v>0</v>
      </c>
      <c r="H1163" s="160" t="s">
        <v>626</v>
      </c>
    </row>
    <row r="1164" spans="1:8" s="52" customFormat="1" ht="12">
      <c r="A1164" s="66">
        <v>967</v>
      </c>
      <c r="B1164" s="25" t="s">
        <v>3154</v>
      </c>
      <c r="C1164" s="144" t="s">
        <v>869</v>
      </c>
      <c r="D1164" s="23" t="s">
        <v>4413</v>
      </c>
      <c r="E1164" s="26">
        <v>709.2</v>
      </c>
      <c r="F1164" s="145">
        <v>0</v>
      </c>
      <c r="G1164" s="97">
        <f t="shared" si="29"/>
        <v>0</v>
      </c>
      <c r="H1164" s="160" t="s">
        <v>626</v>
      </c>
    </row>
    <row r="1165" spans="1:8" s="52" customFormat="1" ht="12">
      <c r="A1165" s="66">
        <v>968</v>
      </c>
      <c r="B1165" s="25" t="s">
        <v>3155</v>
      </c>
      <c r="C1165" s="144" t="s">
        <v>870</v>
      </c>
      <c r="D1165" s="23" t="s">
        <v>4413</v>
      </c>
      <c r="E1165" s="26">
        <v>70</v>
      </c>
      <c r="F1165" s="145">
        <v>0</v>
      </c>
      <c r="G1165" s="97">
        <f t="shared" si="29"/>
        <v>0</v>
      </c>
      <c r="H1165" s="160" t="s">
        <v>626</v>
      </c>
    </row>
    <row r="1166" spans="1:8" s="52" customFormat="1" ht="12">
      <c r="A1166" s="66">
        <v>969</v>
      </c>
      <c r="B1166" s="25" t="s">
        <v>3156</v>
      </c>
      <c r="C1166" s="144" t="s">
        <v>871</v>
      </c>
      <c r="D1166" s="23" t="s">
        <v>3776</v>
      </c>
      <c r="E1166" s="26">
        <v>93</v>
      </c>
      <c r="F1166" s="145">
        <v>0</v>
      </c>
      <c r="G1166" s="97">
        <f t="shared" si="29"/>
        <v>0</v>
      </c>
      <c r="H1166" s="160" t="s">
        <v>626</v>
      </c>
    </row>
    <row r="1167" spans="1:8" s="52" customFormat="1" ht="12">
      <c r="A1167" s="66">
        <v>970</v>
      </c>
      <c r="B1167" s="25" t="s">
        <v>3157</v>
      </c>
      <c r="C1167" s="144" t="s">
        <v>872</v>
      </c>
      <c r="D1167" s="23" t="s">
        <v>3776</v>
      </c>
      <c r="E1167" s="26">
        <v>2</v>
      </c>
      <c r="F1167" s="145">
        <v>0</v>
      </c>
      <c r="G1167" s="97">
        <f t="shared" si="29"/>
        <v>0</v>
      </c>
      <c r="H1167" s="160" t="s">
        <v>626</v>
      </c>
    </row>
    <row r="1168" spans="1:8" s="52" customFormat="1" ht="12">
      <c r="A1168" s="66">
        <v>971</v>
      </c>
      <c r="B1168" s="25" t="s">
        <v>3158</v>
      </c>
      <c r="C1168" s="144" t="s">
        <v>873</v>
      </c>
      <c r="D1168" s="23" t="s">
        <v>3776</v>
      </c>
      <c r="E1168" s="26">
        <v>1</v>
      </c>
      <c r="F1168" s="145">
        <v>0</v>
      </c>
      <c r="G1168" s="97">
        <f t="shared" si="29"/>
        <v>0</v>
      </c>
      <c r="H1168" s="160" t="s">
        <v>626</v>
      </c>
    </row>
    <row r="1169" spans="1:8" s="52" customFormat="1" ht="12">
      <c r="A1169" s="66">
        <v>972</v>
      </c>
      <c r="B1169" s="25" t="s">
        <v>3159</v>
      </c>
      <c r="C1169" s="144" t="s">
        <v>874</v>
      </c>
      <c r="D1169" s="23" t="s">
        <v>3776</v>
      </c>
      <c r="E1169" s="26">
        <v>1</v>
      </c>
      <c r="F1169" s="145">
        <v>0</v>
      </c>
      <c r="G1169" s="97">
        <f t="shared" si="29"/>
        <v>0</v>
      </c>
      <c r="H1169" s="160" t="s">
        <v>626</v>
      </c>
    </row>
    <row r="1170" spans="1:8" s="52" customFormat="1" ht="12">
      <c r="A1170" s="66">
        <v>973</v>
      </c>
      <c r="B1170" s="25" t="s">
        <v>3160</v>
      </c>
      <c r="C1170" s="144" t="s">
        <v>875</v>
      </c>
      <c r="D1170" s="23" t="s">
        <v>3776</v>
      </c>
      <c r="E1170" s="26">
        <v>2</v>
      </c>
      <c r="F1170" s="145">
        <v>0</v>
      </c>
      <c r="G1170" s="97">
        <f aca="true" t="shared" si="30" ref="G1170:G1233">SUM(E1170*F1170)</f>
        <v>0</v>
      </c>
      <c r="H1170" s="160" t="s">
        <v>626</v>
      </c>
    </row>
    <row r="1171" spans="1:8" s="52" customFormat="1" ht="24">
      <c r="A1171" s="66">
        <v>974</v>
      </c>
      <c r="B1171" s="25" t="s">
        <v>3161</v>
      </c>
      <c r="C1171" s="144" t="s">
        <v>876</v>
      </c>
      <c r="D1171" s="23" t="s">
        <v>3776</v>
      </c>
      <c r="E1171" s="26">
        <v>2</v>
      </c>
      <c r="F1171" s="145">
        <v>0</v>
      </c>
      <c r="G1171" s="97">
        <f t="shared" si="30"/>
        <v>0</v>
      </c>
      <c r="H1171" s="160" t="s">
        <v>626</v>
      </c>
    </row>
    <row r="1172" spans="1:8" s="52" customFormat="1" ht="24">
      <c r="A1172" s="66">
        <v>975</v>
      </c>
      <c r="B1172" s="25" t="s">
        <v>3162</v>
      </c>
      <c r="C1172" s="144" t="s">
        <v>877</v>
      </c>
      <c r="D1172" s="23" t="s">
        <v>3776</v>
      </c>
      <c r="E1172" s="26">
        <v>9</v>
      </c>
      <c r="F1172" s="145">
        <v>0</v>
      </c>
      <c r="G1172" s="97">
        <f t="shared" si="30"/>
        <v>0</v>
      </c>
      <c r="H1172" s="160" t="s">
        <v>626</v>
      </c>
    </row>
    <row r="1173" spans="1:8" s="52" customFormat="1" ht="12">
      <c r="A1173" s="66">
        <v>976</v>
      </c>
      <c r="B1173" s="25" t="s">
        <v>3163</v>
      </c>
      <c r="C1173" s="144" t="s">
        <v>878</v>
      </c>
      <c r="D1173" s="23" t="s">
        <v>4413</v>
      </c>
      <c r="E1173" s="26">
        <v>7298.4</v>
      </c>
      <c r="F1173" s="145">
        <v>0</v>
      </c>
      <c r="G1173" s="97">
        <f t="shared" si="30"/>
        <v>0</v>
      </c>
      <c r="H1173" s="160" t="s">
        <v>626</v>
      </c>
    </row>
    <row r="1174" spans="1:8" s="52" customFormat="1" ht="12">
      <c r="A1174" s="66">
        <v>977</v>
      </c>
      <c r="B1174" s="25" t="s">
        <v>3164</v>
      </c>
      <c r="C1174" s="144" t="s">
        <v>879</v>
      </c>
      <c r="D1174" s="23" t="s">
        <v>4413</v>
      </c>
      <c r="E1174" s="26">
        <v>2311.2</v>
      </c>
      <c r="F1174" s="145">
        <v>0</v>
      </c>
      <c r="G1174" s="97">
        <f t="shared" si="30"/>
        <v>0</v>
      </c>
      <c r="H1174" s="160" t="s">
        <v>626</v>
      </c>
    </row>
    <row r="1175" spans="1:8" s="52" customFormat="1" ht="12">
      <c r="A1175" s="66">
        <v>978</v>
      </c>
      <c r="B1175" s="25" t="s">
        <v>3165</v>
      </c>
      <c r="C1175" s="144" t="s">
        <v>880</v>
      </c>
      <c r="D1175" s="23" t="s">
        <v>4413</v>
      </c>
      <c r="E1175" s="26">
        <v>30</v>
      </c>
      <c r="F1175" s="145">
        <v>0</v>
      </c>
      <c r="G1175" s="97">
        <f t="shared" si="30"/>
        <v>0</v>
      </c>
      <c r="H1175" s="160" t="s">
        <v>626</v>
      </c>
    </row>
    <row r="1176" spans="1:8" s="52" customFormat="1" ht="12">
      <c r="A1176" s="66">
        <v>979</v>
      </c>
      <c r="B1176" s="25" t="s">
        <v>3166</v>
      </c>
      <c r="C1176" s="144" t="s">
        <v>881</v>
      </c>
      <c r="D1176" s="23" t="s">
        <v>4413</v>
      </c>
      <c r="E1176" s="26">
        <v>109.2</v>
      </c>
      <c r="F1176" s="145">
        <v>0</v>
      </c>
      <c r="G1176" s="97">
        <f t="shared" si="30"/>
        <v>0</v>
      </c>
      <c r="H1176" s="160" t="s">
        <v>626</v>
      </c>
    </row>
    <row r="1177" spans="1:8" s="52" customFormat="1" ht="12">
      <c r="A1177" s="66">
        <v>980</v>
      </c>
      <c r="B1177" s="25" t="s">
        <v>3167</v>
      </c>
      <c r="C1177" s="144" t="s">
        <v>882</v>
      </c>
      <c r="D1177" s="23" t="s">
        <v>4413</v>
      </c>
      <c r="E1177" s="26">
        <v>668.4</v>
      </c>
      <c r="F1177" s="145">
        <v>0</v>
      </c>
      <c r="G1177" s="97">
        <f t="shared" si="30"/>
        <v>0</v>
      </c>
      <c r="H1177" s="160" t="s">
        <v>626</v>
      </c>
    </row>
    <row r="1178" spans="1:8" s="52" customFormat="1" ht="12">
      <c r="A1178" s="66">
        <v>981</v>
      </c>
      <c r="B1178" s="25" t="s">
        <v>3168</v>
      </c>
      <c r="C1178" s="144" t="s">
        <v>883</v>
      </c>
      <c r="D1178" s="23" t="s">
        <v>4413</v>
      </c>
      <c r="E1178" s="26">
        <v>258</v>
      </c>
      <c r="F1178" s="145">
        <v>0</v>
      </c>
      <c r="G1178" s="97">
        <f t="shared" si="30"/>
        <v>0</v>
      </c>
      <c r="H1178" s="160" t="s">
        <v>626</v>
      </c>
    </row>
    <row r="1179" spans="1:8" s="52" customFormat="1" ht="12">
      <c r="A1179" s="66">
        <v>982</v>
      </c>
      <c r="B1179" s="25" t="s">
        <v>3169</v>
      </c>
      <c r="C1179" s="144" t="s">
        <v>884</v>
      </c>
      <c r="D1179" s="23" t="s">
        <v>3776</v>
      </c>
      <c r="E1179" s="26">
        <v>92</v>
      </c>
      <c r="F1179" s="145">
        <v>0</v>
      </c>
      <c r="G1179" s="97">
        <f t="shared" si="30"/>
        <v>0</v>
      </c>
      <c r="H1179" s="160" t="s">
        <v>626</v>
      </c>
    </row>
    <row r="1180" spans="1:8" s="52" customFormat="1" ht="12">
      <c r="A1180" s="66">
        <v>983</v>
      </c>
      <c r="B1180" s="25" t="s">
        <v>3170</v>
      </c>
      <c r="C1180" s="144" t="s">
        <v>885</v>
      </c>
      <c r="D1180" s="23" t="s">
        <v>3776</v>
      </c>
      <c r="E1180" s="26">
        <v>98</v>
      </c>
      <c r="F1180" s="145">
        <v>0</v>
      </c>
      <c r="G1180" s="97">
        <f t="shared" si="30"/>
        <v>0</v>
      </c>
      <c r="H1180" s="160" t="s">
        <v>626</v>
      </c>
    </row>
    <row r="1181" spans="1:8" s="52" customFormat="1" ht="12">
      <c r="A1181" s="66">
        <v>984</v>
      </c>
      <c r="B1181" s="25" t="s">
        <v>3171</v>
      </c>
      <c r="C1181" s="144" t="s">
        <v>886</v>
      </c>
      <c r="D1181" s="23" t="s">
        <v>3776</v>
      </c>
      <c r="E1181" s="26">
        <v>1</v>
      </c>
      <c r="F1181" s="145">
        <v>0</v>
      </c>
      <c r="G1181" s="97">
        <f t="shared" si="30"/>
        <v>0</v>
      </c>
      <c r="H1181" s="160" t="s">
        <v>626</v>
      </c>
    </row>
    <row r="1182" spans="1:8" s="52" customFormat="1" ht="12">
      <c r="A1182" s="66">
        <v>985</v>
      </c>
      <c r="B1182" s="25" t="s">
        <v>3172</v>
      </c>
      <c r="C1182" s="144" t="s">
        <v>887</v>
      </c>
      <c r="D1182" s="23" t="s">
        <v>3776</v>
      </c>
      <c r="E1182" s="26">
        <v>23</v>
      </c>
      <c r="F1182" s="145">
        <v>0</v>
      </c>
      <c r="G1182" s="97">
        <f t="shared" si="30"/>
        <v>0</v>
      </c>
      <c r="H1182" s="160" t="s">
        <v>626</v>
      </c>
    </row>
    <row r="1183" spans="1:8" s="52" customFormat="1" ht="12">
      <c r="A1183" s="66">
        <v>986</v>
      </c>
      <c r="B1183" s="25" t="s">
        <v>3173</v>
      </c>
      <c r="C1183" s="144" t="s">
        <v>888</v>
      </c>
      <c r="D1183" s="23" t="s">
        <v>3776</v>
      </c>
      <c r="E1183" s="26">
        <v>15</v>
      </c>
      <c r="F1183" s="145">
        <v>0</v>
      </c>
      <c r="G1183" s="97">
        <f t="shared" si="30"/>
        <v>0</v>
      </c>
      <c r="H1183" s="160" t="s">
        <v>626</v>
      </c>
    </row>
    <row r="1184" spans="1:8" s="52" customFormat="1" ht="12">
      <c r="A1184" s="66">
        <v>987</v>
      </c>
      <c r="B1184" s="25" t="s">
        <v>3174</v>
      </c>
      <c r="C1184" s="144" t="s">
        <v>889</v>
      </c>
      <c r="D1184" s="23" t="s">
        <v>4413</v>
      </c>
      <c r="E1184" s="26">
        <v>1127</v>
      </c>
      <c r="F1184" s="145">
        <v>0</v>
      </c>
      <c r="G1184" s="97">
        <f t="shared" si="30"/>
        <v>0</v>
      </c>
      <c r="H1184" s="160" t="s">
        <v>626</v>
      </c>
    </row>
    <row r="1185" spans="1:8" s="52" customFormat="1" ht="12">
      <c r="A1185" s="66">
        <v>988</v>
      </c>
      <c r="B1185" s="25" t="s">
        <v>3175</v>
      </c>
      <c r="C1185" s="144" t="s">
        <v>890</v>
      </c>
      <c r="D1185" s="23" t="s">
        <v>3776</v>
      </c>
      <c r="E1185" s="26">
        <v>1</v>
      </c>
      <c r="F1185" s="145">
        <v>0</v>
      </c>
      <c r="G1185" s="97">
        <f t="shared" si="30"/>
        <v>0</v>
      </c>
      <c r="H1185" s="160" t="s">
        <v>626</v>
      </c>
    </row>
    <row r="1186" spans="1:8" s="52" customFormat="1" ht="12">
      <c r="A1186" s="66">
        <v>989</v>
      </c>
      <c r="B1186" s="25" t="s">
        <v>3176</v>
      </c>
      <c r="C1186" s="144" t="s">
        <v>891</v>
      </c>
      <c r="D1186" s="23" t="s">
        <v>3776</v>
      </c>
      <c r="E1186" s="26">
        <v>1</v>
      </c>
      <c r="F1186" s="145">
        <v>0</v>
      </c>
      <c r="G1186" s="97">
        <f t="shared" si="30"/>
        <v>0</v>
      </c>
      <c r="H1186" s="160" t="s">
        <v>626</v>
      </c>
    </row>
    <row r="1187" spans="1:8" s="52" customFormat="1" ht="12">
      <c r="A1187" s="66">
        <v>990</v>
      </c>
      <c r="B1187" s="25" t="s">
        <v>3177</v>
      </c>
      <c r="C1187" s="144" t="s">
        <v>892</v>
      </c>
      <c r="D1187" s="23" t="s">
        <v>3776</v>
      </c>
      <c r="E1187" s="26">
        <v>1</v>
      </c>
      <c r="F1187" s="145">
        <v>0</v>
      </c>
      <c r="G1187" s="97">
        <f t="shared" si="30"/>
        <v>0</v>
      </c>
      <c r="H1187" s="160" t="s">
        <v>626</v>
      </c>
    </row>
    <row r="1188" spans="1:8" s="52" customFormat="1" ht="12">
      <c r="A1188" s="66">
        <v>991</v>
      </c>
      <c r="B1188" s="25" t="s">
        <v>3178</v>
      </c>
      <c r="C1188" s="144" t="s">
        <v>893</v>
      </c>
      <c r="D1188" s="23" t="s">
        <v>3776</v>
      </c>
      <c r="E1188" s="26">
        <v>1</v>
      </c>
      <c r="F1188" s="145">
        <v>0</v>
      </c>
      <c r="G1188" s="97">
        <f t="shared" si="30"/>
        <v>0</v>
      </c>
      <c r="H1188" s="160" t="s">
        <v>626</v>
      </c>
    </row>
    <row r="1189" spans="1:8" s="52" customFormat="1" ht="12">
      <c r="A1189" s="66">
        <v>992</v>
      </c>
      <c r="B1189" s="25" t="s">
        <v>3179</v>
      </c>
      <c r="C1189" s="144" t="s">
        <v>894</v>
      </c>
      <c r="D1189" s="23" t="s">
        <v>3776</v>
      </c>
      <c r="E1189" s="26">
        <v>1</v>
      </c>
      <c r="F1189" s="145">
        <v>0</v>
      </c>
      <c r="G1189" s="97">
        <f t="shared" si="30"/>
        <v>0</v>
      </c>
      <c r="H1189" s="160" t="s">
        <v>626</v>
      </c>
    </row>
    <row r="1190" spans="1:8" s="52" customFormat="1" ht="12">
      <c r="A1190" s="66">
        <v>993</v>
      </c>
      <c r="B1190" s="25" t="s">
        <v>3180</v>
      </c>
      <c r="C1190" s="144" t="s">
        <v>895</v>
      </c>
      <c r="D1190" s="23" t="s">
        <v>3776</v>
      </c>
      <c r="E1190" s="26">
        <v>1</v>
      </c>
      <c r="F1190" s="145">
        <v>0</v>
      </c>
      <c r="G1190" s="97">
        <f t="shared" si="30"/>
        <v>0</v>
      </c>
      <c r="H1190" s="160" t="s">
        <v>626</v>
      </c>
    </row>
    <row r="1191" spans="1:8" s="52" customFormat="1" ht="12">
      <c r="A1191" s="66">
        <v>994</v>
      </c>
      <c r="B1191" s="25" t="s">
        <v>3181</v>
      </c>
      <c r="C1191" s="144" t="s">
        <v>896</v>
      </c>
      <c r="D1191" s="23" t="s">
        <v>3776</v>
      </c>
      <c r="E1191" s="26">
        <v>3</v>
      </c>
      <c r="F1191" s="145">
        <v>0</v>
      </c>
      <c r="G1191" s="97">
        <f t="shared" si="30"/>
        <v>0</v>
      </c>
      <c r="H1191" s="160" t="s">
        <v>626</v>
      </c>
    </row>
    <row r="1192" spans="1:8" s="52" customFormat="1" ht="12">
      <c r="A1192" s="66">
        <v>995</v>
      </c>
      <c r="B1192" s="25" t="s">
        <v>3182</v>
      </c>
      <c r="C1192" s="144" t="s">
        <v>897</v>
      </c>
      <c r="D1192" s="23" t="s">
        <v>4585</v>
      </c>
      <c r="E1192" s="26">
        <v>700</v>
      </c>
      <c r="F1192" s="145">
        <v>0</v>
      </c>
      <c r="G1192" s="97">
        <f t="shared" si="30"/>
        <v>0</v>
      </c>
      <c r="H1192" s="160" t="s">
        <v>626</v>
      </c>
    </row>
    <row r="1193" spans="1:8" s="52" customFormat="1" ht="24">
      <c r="A1193" s="66">
        <v>996</v>
      </c>
      <c r="B1193" s="25" t="s">
        <v>3183</v>
      </c>
      <c r="C1193" s="144" t="s">
        <v>898</v>
      </c>
      <c r="D1193" s="23" t="s">
        <v>3776</v>
      </c>
      <c r="E1193" s="26">
        <v>1</v>
      </c>
      <c r="F1193" s="145">
        <v>0</v>
      </c>
      <c r="G1193" s="97">
        <f t="shared" si="30"/>
        <v>0</v>
      </c>
      <c r="H1193" s="160" t="s">
        <v>626</v>
      </c>
    </row>
    <row r="1194" spans="1:8" s="52" customFormat="1" ht="12">
      <c r="A1194" s="66">
        <v>997</v>
      </c>
      <c r="B1194" s="25" t="s">
        <v>3184</v>
      </c>
      <c r="C1194" s="144" t="s">
        <v>899</v>
      </c>
      <c r="D1194" s="23" t="s">
        <v>661</v>
      </c>
      <c r="E1194" s="26">
        <v>1</v>
      </c>
      <c r="F1194" s="145">
        <v>0</v>
      </c>
      <c r="G1194" s="97">
        <f t="shared" si="30"/>
        <v>0</v>
      </c>
      <c r="H1194" s="160" t="s">
        <v>626</v>
      </c>
    </row>
    <row r="1195" spans="1:8" s="52" customFormat="1" ht="24">
      <c r="A1195" s="66">
        <v>998</v>
      </c>
      <c r="B1195" s="25" t="s">
        <v>3185</v>
      </c>
      <c r="C1195" s="144" t="s">
        <v>900</v>
      </c>
      <c r="D1195" s="23" t="s">
        <v>661</v>
      </c>
      <c r="E1195" s="26">
        <v>1</v>
      </c>
      <c r="F1195" s="145">
        <v>0</v>
      </c>
      <c r="G1195" s="97">
        <f t="shared" si="30"/>
        <v>0</v>
      </c>
      <c r="H1195" s="160" t="s">
        <v>626</v>
      </c>
    </row>
    <row r="1196" spans="1:8" s="52" customFormat="1" ht="12">
      <c r="A1196" s="66">
        <v>999</v>
      </c>
      <c r="B1196" s="25" t="s">
        <v>3186</v>
      </c>
      <c r="C1196" s="144" t="s">
        <v>901</v>
      </c>
      <c r="D1196" s="23" t="s">
        <v>3776</v>
      </c>
      <c r="E1196" s="26">
        <v>7</v>
      </c>
      <c r="F1196" s="145">
        <v>0</v>
      </c>
      <c r="G1196" s="97">
        <f t="shared" si="30"/>
        <v>0</v>
      </c>
      <c r="H1196" s="160" t="s">
        <v>626</v>
      </c>
    </row>
    <row r="1197" spans="1:8" s="52" customFormat="1" ht="12">
      <c r="A1197" s="66">
        <v>1000</v>
      </c>
      <c r="B1197" s="25" t="s">
        <v>3187</v>
      </c>
      <c r="C1197" s="144" t="s">
        <v>902</v>
      </c>
      <c r="D1197" s="23" t="s">
        <v>3776</v>
      </c>
      <c r="E1197" s="26">
        <v>6</v>
      </c>
      <c r="F1197" s="145">
        <v>0</v>
      </c>
      <c r="G1197" s="97">
        <f t="shared" si="30"/>
        <v>0</v>
      </c>
      <c r="H1197" s="160" t="s">
        <v>626</v>
      </c>
    </row>
    <row r="1198" spans="1:8" s="52" customFormat="1" ht="12">
      <c r="A1198" s="66">
        <v>1001</v>
      </c>
      <c r="B1198" s="25" t="s">
        <v>3188</v>
      </c>
      <c r="C1198" s="144" t="s">
        <v>903</v>
      </c>
      <c r="D1198" s="23" t="s">
        <v>3776</v>
      </c>
      <c r="E1198" s="26">
        <v>18</v>
      </c>
      <c r="F1198" s="145">
        <v>0</v>
      </c>
      <c r="G1198" s="97">
        <f t="shared" si="30"/>
        <v>0</v>
      </c>
      <c r="H1198" s="160" t="s">
        <v>626</v>
      </c>
    </row>
    <row r="1199" spans="1:8" s="52" customFormat="1" ht="12">
      <c r="A1199" s="66">
        <v>1002</v>
      </c>
      <c r="B1199" s="25" t="s">
        <v>3189</v>
      </c>
      <c r="C1199" s="144" t="s">
        <v>904</v>
      </c>
      <c r="D1199" s="23" t="s">
        <v>3776</v>
      </c>
      <c r="E1199" s="26">
        <v>28</v>
      </c>
      <c r="F1199" s="145">
        <v>0</v>
      </c>
      <c r="G1199" s="97">
        <f t="shared" si="30"/>
        <v>0</v>
      </c>
      <c r="H1199" s="160" t="s">
        <v>626</v>
      </c>
    </row>
    <row r="1200" spans="1:8" s="52" customFormat="1" ht="12">
      <c r="A1200" s="66">
        <v>1003</v>
      </c>
      <c r="B1200" s="25" t="s">
        <v>3190</v>
      </c>
      <c r="C1200" s="144" t="s">
        <v>905</v>
      </c>
      <c r="D1200" s="23" t="s">
        <v>3776</v>
      </c>
      <c r="E1200" s="26">
        <v>14</v>
      </c>
      <c r="F1200" s="145">
        <v>0</v>
      </c>
      <c r="G1200" s="97">
        <f t="shared" si="30"/>
        <v>0</v>
      </c>
      <c r="H1200" s="160" t="s">
        <v>626</v>
      </c>
    </row>
    <row r="1201" spans="1:8" s="52" customFormat="1" ht="12">
      <c r="A1201" s="66">
        <v>1004</v>
      </c>
      <c r="B1201" s="25" t="s">
        <v>3191</v>
      </c>
      <c r="C1201" s="144" t="s">
        <v>906</v>
      </c>
      <c r="D1201" s="23" t="s">
        <v>3776</v>
      </c>
      <c r="E1201" s="26">
        <v>1</v>
      </c>
      <c r="F1201" s="145">
        <v>0</v>
      </c>
      <c r="G1201" s="97">
        <f t="shared" si="30"/>
        <v>0</v>
      </c>
      <c r="H1201" s="160" t="s">
        <v>626</v>
      </c>
    </row>
    <row r="1202" spans="1:8" s="52" customFormat="1" ht="12">
      <c r="A1202" s="66">
        <v>1005</v>
      </c>
      <c r="B1202" s="25" t="s">
        <v>3192</v>
      </c>
      <c r="C1202" s="144" t="s">
        <v>907</v>
      </c>
      <c r="D1202" s="23" t="s">
        <v>3776</v>
      </c>
      <c r="E1202" s="26">
        <v>9</v>
      </c>
      <c r="F1202" s="145">
        <v>0</v>
      </c>
      <c r="G1202" s="97">
        <f t="shared" si="30"/>
        <v>0</v>
      </c>
      <c r="H1202" s="160" t="s">
        <v>626</v>
      </c>
    </row>
    <row r="1203" spans="1:8" s="52" customFormat="1" ht="12">
      <c r="A1203" s="66">
        <v>1006</v>
      </c>
      <c r="B1203" s="25" t="s">
        <v>3193</v>
      </c>
      <c r="C1203" s="144" t="s">
        <v>908</v>
      </c>
      <c r="D1203" s="23" t="s">
        <v>3776</v>
      </c>
      <c r="E1203" s="26">
        <v>2</v>
      </c>
      <c r="F1203" s="145">
        <v>0</v>
      </c>
      <c r="G1203" s="97">
        <f t="shared" si="30"/>
        <v>0</v>
      </c>
      <c r="H1203" s="160" t="s">
        <v>626</v>
      </c>
    </row>
    <row r="1204" spans="1:8" s="52" customFormat="1" ht="12">
      <c r="A1204" s="66">
        <v>1007</v>
      </c>
      <c r="B1204" s="25" t="s">
        <v>3194</v>
      </c>
      <c r="C1204" s="144" t="s">
        <v>909</v>
      </c>
      <c r="D1204" s="23" t="s">
        <v>3776</v>
      </c>
      <c r="E1204" s="26">
        <v>5</v>
      </c>
      <c r="F1204" s="145">
        <v>0</v>
      </c>
      <c r="G1204" s="97">
        <f t="shared" si="30"/>
        <v>0</v>
      </c>
      <c r="H1204" s="160" t="s">
        <v>626</v>
      </c>
    </row>
    <row r="1205" spans="1:8" s="52" customFormat="1" ht="12">
      <c r="A1205" s="66">
        <v>1008</v>
      </c>
      <c r="B1205" s="25" t="s">
        <v>3195</v>
      </c>
      <c r="C1205" s="144" t="s">
        <v>910</v>
      </c>
      <c r="D1205" s="23" t="s">
        <v>3776</v>
      </c>
      <c r="E1205" s="26">
        <v>2</v>
      </c>
      <c r="F1205" s="145">
        <v>0</v>
      </c>
      <c r="G1205" s="97">
        <f t="shared" si="30"/>
        <v>0</v>
      </c>
      <c r="H1205" s="160" t="s">
        <v>626</v>
      </c>
    </row>
    <row r="1206" spans="1:8" s="52" customFormat="1" ht="12">
      <c r="A1206" s="66">
        <v>1009</v>
      </c>
      <c r="B1206" s="25" t="s">
        <v>3196</v>
      </c>
      <c r="C1206" s="144" t="s">
        <v>911</v>
      </c>
      <c r="D1206" s="23" t="s">
        <v>3776</v>
      </c>
      <c r="E1206" s="26">
        <v>1</v>
      </c>
      <c r="F1206" s="145">
        <v>0</v>
      </c>
      <c r="G1206" s="97">
        <f t="shared" si="30"/>
        <v>0</v>
      </c>
      <c r="H1206" s="160" t="s">
        <v>626</v>
      </c>
    </row>
    <row r="1207" spans="1:8" s="52" customFormat="1" ht="12">
      <c r="A1207" s="66">
        <v>1010</v>
      </c>
      <c r="B1207" s="25" t="s">
        <v>3197</v>
      </c>
      <c r="C1207" s="144" t="s">
        <v>912</v>
      </c>
      <c r="D1207" s="23" t="s">
        <v>3776</v>
      </c>
      <c r="E1207" s="26">
        <v>3</v>
      </c>
      <c r="F1207" s="145">
        <v>0</v>
      </c>
      <c r="G1207" s="97">
        <f t="shared" si="30"/>
        <v>0</v>
      </c>
      <c r="H1207" s="160" t="s">
        <v>626</v>
      </c>
    </row>
    <row r="1208" spans="1:8" s="52" customFormat="1" ht="12">
      <c r="A1208" s="66">
        <v>1011</v>
      </c>
      <c r="B1208" s="25" t="s">
        <v>3198</v>
      </c>
      <c r="C1208" s="144" t="s">
        <v>913</v>
      </c>
      <c r="D1208" s="23" t="s">
        <v>3776</v>
      </c>
      <c r="E1208" s="26">
        <v>1</v>
      </c>
      <c r="F1208" s="145">
        <v>0</v>
      </c>
      <c r="G1208" s="97">
        <f t="shared" si="30"/>
        <v>0</v>
      </c>
      <c r="H1208" s="160" t="s">
        <v>626</v>
      </c>
    </row>
    <row r="1209" spans="1:8" s="52" customFormat="1" ht="12">
      <c r="A1209" s="66">
        <v>1012</v>
      </c>
      <c r="B1209" s="25" t="s">
        <v>3199</v>
      </c>
      <c r="C1209" s="144" t="s">
        <v>914</v>
      </c>
      <c r="D1209" s="23" t="s">
        <v>3776</v>
      </c>
      <c r="E1209" s="26">
        <v>27</v>
      </c>
      <c r="F1209" s="145">
        <v>0</v>
      </c>
      <c r="G1209" s="97">
        <f t="shared" si="30"/>
        <v>0</v>
      </c>
      <c r="H1209" s="160" t="s">
        <v>626</v>
      </c>
    </row>
    <row r="1210" spans="1:8" s="52" customFormat="1" ht="12">
      <c r="A1210" s="66">
        <v>1013</v>
      </c>
      <c r="B1210" s="25" t="s">
        <v>3200</v>
      </c>
      <c r="C1210" s="144" t="s">
        <v>915</v>
      </c>
      <c r="D1210" s="23" t="s">
        <v>3776</v>
      </c>
      <c r="E1210" s="26">
        <v>142</v>
      </c>
      <c r="F1210" s="145">
        <v>0</v>
      </c>
      <c r="G1210" s="97">
        <f t="shared" si="30"/>
        <v>0</v>
      </c>
      <c r="H1210" s="160" t="s">
        <v>626</v>
      </c>
    </row>
    <row r="1211" spans="1:8" s="52" customFormat="1" ht="12">
      <c r="A1211" s="66">
        <v>1014</v>
      </c>
      <c r="B1211" s="25" t="s">
        <v>3201</v>
      </c>
      <c r="C1211" s="144" t="s">
        <v>916</v>
      </c>
      <c r="D1211" s="23" t="s">
        <v>3776</v>
      </c>
      <c r="E1211" s="26">
        <v>14</v>
      </c>
      <c r="F1211" s="145">
        <v>0</v>
      </c>
      <c r="G1211" s="97">
        <f t="shared" si="30"/>
        <v>0</v>
      </c>
      <c r="H1211" s="160" t="s">
        <v>626</v>
      </c>
    </row>
    <row r="1212" spans="1:8" s="52" customFormat="1" ht="24">
      <c r="A1212" s="66">
        <v>1015</v>
      </c>
      <c r="B1212" s="25" t="s">
        <v>3202</v>
      </c>
      <c r="C1212" s="144" t="s">
        <v>917</v>
      </c>
      <c r="D1212" s="23" t="s">
        <v>3776</v>
      </c>
      <c r="E1212" s="26">
        <v>78</v>
      </c>
      <c r="F1212" s="145">
        <v>0</v>
      </c>
      <c r="G1212" s="97">
        <f t="shared" si="30"/>
        <v>0</v>
      </c>
      <c r="H1212" s="160" t="s">
        <v>626</v>
      </c>
    </row>
    <row r="1213" spans="1:8" s="52" customFormat="1" ht="12">
      <c r="A1213" s="66">
        <v>1016</v>
      </c>
      <c r="B1213" s="25" t="s">
        <v>3203</v>
      </c>
      <c r="C1213" s="144" t="s">
        <v>918</v>
      </c>
      <c r="D1213" s="23" t="s">
        <v>3776</v>
      </c>
      <c r="E1213" s="26">
        <v>7</v>
      </c>
      <c r="F1213" s="145">
        <v>0</v>
      </c>
      <c r="G1213" s="97">
        <f t="shared" si="30"/>
        <v>0</v>
      </c>
      <c r="H1213" s="160" t="s">
        <v>626</v>
      </c>
    </row>
    <row r="1214" spans="1:8" s="52" customFormat="1" ht="12">
      <c r="A1214" s="66">
        <v>1017</v>
      </c>
      <c r="B1214" s="25" t="s">
        <v>3204</v>
      </c>
      <c r="C1214" s="144" t="s">
        <v>919</v>
      </c>
      <c r="D1214" s="23" t="s">
        <v>3776</v>
      </c>
      <c r="E1214" s="26">
        <v>39</v>
      </c>
      <c r="F1214" s="145">
        <v>0</v>
      </c>
      <c r="G1214" s="97">
        <f t="shared" si="30"/>
        <v>0</v>
      </c>
      <c r="H1214" s="160" t="s">
        <v>626</v>
      </c>
    </row>
    <row r="1215" spans="1:8" s="52" customFormat="1" ht="12">
      <c r="A1215" s="66">
        <v>1018</v>
      </c>
      <c r="B1215" s="25" t="s">
        <v>3205</v>
      </c>
      <c r="C1215" s="144" t="s">
        <v>920</v>
      </c>
      <c r="D1215" s="23" t="s">
        <v>3776</v>
      </c>
      <c r="E1215" s="26">
        <v>50</v>
      </c>
      <c r="F1215" s="145">
        <v>0</v>
      </c>
      <c r="G1215" s="97">
        <f t="shared" si="30"/>
        <v>0</v>
      </c>
      <c r="H1215" s="160" t="s">
        <v>626</v>
      </c>
    </row>
    <row r="1216" spans="1:8" s="52" customFormat="1" ht="12">
      <c r="A1216" s="66">
        <v>1019</v>
      </c>
      <c r="B1216" s="25" t="s">
        <v>3206</v>
      </c>
      <c r="C1216" s="144" t="s">
        <v>921</v>
      </c>
      <c r="D1216" s="23" t="s">
        <v>3776</v>
      </c>
      <c r="E1216" s="26">
        <v>50</v>
      </c>
      <c r="F1216" s="145">
        <v>0</v>
      </c>
      <c r="G1216" s="97">
        <f t="shared" si="30"/>
        <v>0</v>
      </c>
      <c r="H1216" s="160" t="s">
        <v>626</v>
      </c>
    </row>
    <row r="1217" spans="1:8" s="52" customFormat="1" ht="12">
      <c r="A1217" s="66">
        <v>1020</v>
      </c>
      <c r="B1217" s="25" t="s">
        <v>3207</v>
      </c>
      <c r="C1217" s="144" t="s">
        <v>922</v>
      </c>
      <c r="D1217" s="23" t="s">
        <v>3776</v>
      </c>
      <c r="E1217" s="26">
        <v>50</v>
      </c>
      <c r="F1217" s="145">
        <v>0</v>
      </c>
      <c r="G1217" s="97">
        <f t="shared" si="30"/>
        <v>0</v>
      </c>
      <c r="H1217" s="160" t="s">
        <v>626</v>
      </c>
    </row>
    <row r="1218" spans="1:8" s="52" customFormat="1" ht="12">
      <c r="A1218" s="66">
        <v>1021</v>
      </c>
      <c r="B1218" s="25" t="s">
        <v>3208</v>
      </c>
      <c r="C1218" s="144" t="s">
        <v>923</v>
      </c>
      <c r="D1218" s="23" t="s">
        <v>3776</v>
      </c>
      <c r="E1218" s="26">
        <v>11</v>
      </c>
      <c r="F1218" s="145">
        <v>0</v>
      </c>
      <c r="G1218" s="97">
        <f t="shared" si="30"/>
        <v>0</v>
      </c>
      <c r="H1218" s="160" t="s">
        <v>626</v>
      </c>
    </row>
    <row r="1219" spans="1:8" s="52" customFormat="1" ht="12">
      <c r="A1219" s="66">
        <v>1022</v>
      </c>
      <c r="B1219" s="25" t="s">
        <v>3209</v>
      </c>
      <c r="C1219" s="144" t="s">
        <v>924</v>
      </c>
      <c r="D1219" s="23" t="s">
        <v>3776</v>
      </c>
      <c r="E1219" s="26">
        <v>12</v>
      </c>
      <c r="F1219" s="145">
        <v>0</v>
      </c>
      <c r="G1219" s="97">
        <f t="shared" si="30"/>
        <v>0</v>
      </c>
      <c r="H1219" s="160" t="s">
        <v>626</v>
      </c>
    </row>
    <row r="1220" spans="1:8" s="52" customFormat="1" ht="12">
      <c r="A1220" s="66">
        <v>1023</v>
      </c>
      <c r="B1220" s="25" t="s">
        <v>3210</v>
      </c>
      <c r="C1220" s="144" t="s">
        <v>925</v>
      </c>
      <c r="D1220" s="23" t="s">
        <v>3776</v>
      </c>
      <c r="E1220" s="26">
        <v>18</v>
      </c>
      <c r="F1220" s="145">
        <v>0</v>
      </c>
      <c r="G1220" s="97">
        <f t="shared" si="30"/>
        <v>0</v>
      </c>
      <c r="H1220" s="160" t="s">
        <v>626</v>
      </c>
    </row>
    <row r="1221" spans="1:8" s="52" customFormat="1" ht="12">
      <c r="A1221" s="66">
        <v>1024</v>
      </c>
      <c r="B1221" s="25" t="s">
        <v>3211</v>
      </c>
      <c r="C1221" s="144" t="s">
        <v>926</v>
      </c>
      <c r="D1221" s="23" t="s">
        <v>3776</v>
      </c>
      <c r="E1221" s="26">
        <v>20</v>
      </c>
      <c r="F1221" s="145">
        <v>0</v>
      </c>
      <c r="G1221" s="97">
        <f t="shared" si="30"/>
        <v>0</v>
      </c>
      <c r="H1221" s="160" t="s">
        <v>626</v>
      </c>
    </row>
    <row r="1222" spans="1:8" s="52" customFormat="1" ht="12">
      <c r="A1222" s="66">
        <v>1025</v>
      </c>
      <c r="B1222" s="25" t="s">
        <v>3212</v>
      </c>
      <c r="C1222" s="144" t="s">
        <v>927</v>
      </c>
      <c r="D1222" s="23" t="s">
        <v>3776</v>
      </c>
      <c r="E1222" s="26">
        <v>2</v>
      </c>
      <c r="F1222" s="145">
        <v>0</v>
      </c>
      <c r="G1222" s="97">
        <f t="shared" si="30"/>
        <v>0</v>
      </c>
      <c r="H1222" s="160" t="s">
        <v>626</v>
      </c>
    </row>
    <row r="1223" spans="1:8" s="52" customFormat="1" ht="12">
      <c r="A1223" s="66">
        <v>1026</v>
      </c>
      <c r="B1223" s="25" t="s">
        <v>3213</v>
      </c>
      <c r="C1223" s="144" t="s">
        <v>928</v>
      </c>
      <c r="D1223" s="23" t="s">
        <v>3776</v>
      </c>
      <c r="E1223" s="26">
        <v>2</v>
      </c>
      <c r="F1223" s="145">
        <v>0</v>
      </c>
      <c r="G1223" s="97">
        <f t="shared" si="30"/>
        <v>0</v>
      </c>
      <c r="H1223" s="160" t="s">
        <v>626</v>
      </c>
    </row>
    <row r="1224" spans="1:8" s="52" customFormat="1" ht="12">
      <c r="A1224" s="66">
        <v>1027</v>
      </c>
      <c r="B1224" s="25" t="s">
        <v>3214</v>
      </c>
      <c r="C1224" s="144" t="s">
        <v>929</v>
      </c>
      <c r="D1224" s="23" t="s">
        <v>3776</v>
      </c>
      <c r="E1224" s="26">
        <v>68</v>
      </c>
      <c r="F1224" s="145">
        <v>0</v>
      </c>
      <c r="G1224" s="97">
        <f t="shared" si="30"/>
        <v>0</v>
      </c>
      <c r="H1224" s="160" t="s">
        <v>626</v>
      </c>
    </row>
    <row r="1225" spans="1:8" s="52" customFormat="1" ht="12">
      <c r="A1225" s="66">
        <v>1028</v>
      </c>
      <c r="B1225" s="25" t="s">
        <v>3215</v>
      </c>
      <c r="C1225" s="144" t="s">
        <v>930</v>
      </c>
      <c r="D1225" s="23" t="s">
        <v>3776</v>
      </c>
      <c r="E1225" s="26">
        <v>18</v>
      </c>
      <c r="F1225" s="145">
        <v>0</v>
      </c>
      <c r="G1225" s="97">
        <f t="shared" si="30"/>
        <v>0</v>
      </c>
      <c r="H1225" s="160" t="s">
        <v>626</v>
      </c>
    </row>
    <row r="1226" spans="1:8" s="52" customFormat="1" ht="12">
      <c r="A1226" s="66">
        <v>1029</v>
      </c>
      <c r="B1226" s="25" t="s">
        <v>3216</v>
      </c>
      <c r="C1226" s="144" t="s">
        <v>931</v>
      </c>
      <c r="D1226" s="23" t="s">
        <v>3776</v>
      </c>
      <c r="E1226" s="26">
        <v>70</v>
      </c>
      <c r="F1226" s="145">
        <v>0</v>
      </c>
      <c r="G1226" s="97">
        <f t="shared" si="30"/>
        <v>0</v>
      </c>
      <c r="H1226" s="160" t="s">
        <v>626</v>
      </c>
    </row>
    <row r="1227" spans="1:8" s="52" customFormat="1" ht="12">
      <c r="A1227" s="66">
        <v>1030</v>
      </c>
      <c r="B1227" s="25" t="s">
        <v>3217</v>
      </c>
      <c r="C1227" s="144" t="s">
        <v>932</v>
      </c>
      <c r="D1227" s="23" t="s">
        <v>3776</v>
      </c>
      <c r="E1227" s="26">
        <v>70</v>
      </c>
      <c r="F1227" s="145">
        <v>0</v>
      </c>
      <c r="G1227" s="97">
        <f t="shared" si="30"/>
        <v>0</v>
      </c>
      <c r="H1227" s="160" t="s">
        <v>626</v>
      </c>
    </row>
    <row r="1228" spans="1:8" s="52" customFormat="1" ht="12">
      <c r="A1228" s="66">
        <v>1031</v>
      </c>
      <c r="B1228" s="25" t="s">
        <v>3218</v>
      </c>
      <c r="C1228" s="144" t="s">
        <v>933</v>
      </c>
      <c r="D1228" s="23" t="s">
        <v>3776</v>
      </c>
      <c r="E1228" s="26">
        <v>2</v>
      </c>
      <c r="F1228" s="145">
        <v>0</v>
      </c>
      <c r="G1228" s="97">
        <f t="shared" si="30"/>
        <v>0</v>
      </c>
      <c r="H1228" s="160" t="s">
        <v>625</v>
      </c>
    </row>
    <row r="1229" spans="1:8" s="52" customFormat="1" ht="12">
      <c r="A1229" s="66">
        <v>1032</v>
      </c>
      <c r="B1229" s="25" t="s">
        <v>3219</v>
      </c>
      <c r="C1229" s="144" t="s">
        <v>934</v>
      </c>
      <c r="D1229" s="23" t="s">
        <v>3776</v>
      </c>
      <c r="E1229" s="26">
        <v>1</v>
      </c>
      <c r="F1229" s="145">
        <v>0</v>
      </c>
      <c r="G1229" s="97">
        <f t="shared" si="30"/>
        <v>0</v>
      </c>
      <c r="H1229" s="160" t="s">
        <v>625</v>
      </c>
    </row>
    <row r="1230" spans="1:8" s="52" customFormat="1" ht="12">
      <c r="A1230" s="66">
        <v>1033</v>
      </c>
      <c r="B1230" s="25" t="s">
        <v>3220</v>
      </c>
      <c r="C1230" s="144" t="s">
        <v>935</v>
      </c>
      <c r="D1230" s="23" t="s">
        <v>3776</v>
      </c>
      <c r="E1230" s="26">
        <v>1</v>
      </c>
      <c r="F1230" s="145">
        <v>0</v>
      </c>
      <c r="G1230" s="97">
        <f t="shared" si="30"/>
        <v>0</v>
      </c>
      <c r="H1230" s="160" t="s">
        <v>625</v>
      </c>
    </row>
    <row r="1231" spans="1:8" s="52" customFormat="1" ht="12">
      <c r="A1231" s="66">
        <v>1034</v>
      </c>
      <c r="B1231" s="25" t="s">
        <v>3221</v>
      </c>
      <c r="C1231" s="144" t="s">
        <v>936</v>
      </c>
      <c r="D1231" s="23" t="s">
        <v>3776</v>
      </c>
      <c r="E1231" s="26">
        <v>1</v>
      </c>
      <c r="F1231" s="145">
        <v>0</v>
      </c>
      <c r="G1231" s="97">
        <f t="shared" si="30"/>
        <v>0</v>
      </c>
      <c r="H1231" s="160" t="s">
        <v>625</v>
      </c>
    </row>
    <row r="1232" spans="1:8" s="52" customFormat="1" ht="12">
      <c r="A1232" s="66">
        <v>1035</v>
      </c>
      <c r="B1232" s="25" t="s">
        <v>3222</v>
      </c>
      <c r="C1232" s="144" t="s">
        <v>937</v>
      </c>
      <c r="D1232" s="23" t="s">
        <v>3776</v>
      </c>
      <c r="E1232" s="26">
        <v>1</v>
      </c>
      <c r="F1232" s="145">
        <v>0</v>
      </c>
      <c r="G1232" s="97">
        <f t="shared" si="30"/>
        <v>0</v>
      </c>
      <c r="H1232" s="160" t="s">
        <v>625</v>
      </c>
    </row>
    <row r="1233" spans="1:8" s="52" customFormat="1" ht="12">
      <c r="A1233" s="66">
        <v>1036</v>
      </c>
      <c r="B1233" s="25" t="s">
        <v>3223</v>
      </c>
      <c r="C1233" s="144" t="s">
        <v>938</v>
      </c>
      <c r="D1233" s="23" t="s">
        <v>3776</v>
      </c>
      <c r="E1233" s="26">
        <v>2</v>
      </c>
      <c r="F1233" s="145">
        <v>0</v>
      </c>
      <c r="G1233" s="97">
        <f t="shared" si="30"/>
        <v>0</v>
      </c>
      <c r="H1233" s="160" t="s">
        <v>625</v>
      </c>
    </row>
    <row r="1234" spans="1:8" s="52" customFormat="1" ht="12">
      <c r="A1234" s="66">
        <v>1037</v>
      </c>
      <c r="B1234" s="25" t="s">
        <v>3224</v>
      </c>
      <c r="C1234" s="144" t="s">
        <v>939</v>
      </c>
      <c r="D1234" s="23" t="s">
        <v>3776</v>
      </c>
      <c r="E1234" s="26">
        <v>1</v>
      </c>
      <c r="F1234" s="145">
        <v>0</v>
      </c>
      <c r="G1234" s="97">
        <f aca="true" t="shared" si="31" ref="G1234:G1297">SUM(E1234*F1234)</f>
        <v>0</v>
      </c>
      <c r="H1234" s="160" t="s">
        <v>625</v>
      </c>
    </row>
    <row r="1235" spans="1:8" s="52" customFormat="1" ht="12">
      <c r="A1235" s="66">
        <v>1038</v>
      </c>
      <c r="B1235" s="25" t="s">
        <v>3225</v>
      </c>
      <c r="C1235" s="144" t="s">
        <v>940</v>
      </c>
      <c r="D1235" s="23" t="s">
        <v>3776</v>
      </c>
      <c r="E1235" s="26">
        <v>1</v>
      </c>
      <c r="F1235" s="145">
        <v>0</v>
      </c>
      <c r="G1235" s="97">
        <f t="shared" si="31"/>
        <v>0</v>
      </c>
      <c r="H1235" s="160" t="s">
        <v>625</v>
      </c>
    </row>
    <row r="1236" spans="1:8" s="52" customFormat="1" ht="12">
      <c r="A1236" s="66">
        <v>1039</v>
      </c>
      <c r="B1236" s="25" t="s">
        <v>3226</v>
      </c>
      <c r="C1236" s="144" t="s">
        <v>941</v>
      </c>
      <c r="D1236" s="23" t="s">
        <v>3776</v>
      </c>
      <c r="E1236" s="26">
        <v>7</v>
      </c>
      <c r="F1236" s="145">
        <v>0</v>
      </c>
      <c r="G1236" s="97">
        <f t="shared" si="31"/>
        <v>0</v>
      </c>
      <c r="H1236" s="160" t="s">
        <v>625</v>
      </c>
    </row>
    <row r="1237" spans="1:8" s="52" customFormat="1" ht="12">
      <c r="A1237" s="66">
        <v>1040</v>
      </c>
      <c r="B1237" s="25" t="s">
        <v>3227</v>
      </c>
      <c r="C1237" s="144" t="s">
        <v>942</v>
      </c>
      <c r="D1237" s="23" t="s">
        <v>3776</v>
      </c>
      <c r="E1237" s="26">
        <v>1</v>
      </c>
      <c r="F1237" s="145">
        <v>0</v>
      </c>
      <c r="G1237" s="97">
        <f t="shared" si="31"/>
        <v>0</v>
      </c>
      <c r="H1237" s="160" t="s">
        <v>625</v>
      </c>
    </row>
    <row r="1238" spans="1:8" s="52" customFormat="1" ht="12">
      <c r="A1238" s="66">
        <v>1041</v>
      </c>
      <c r="B1238" s="25" t="s">
        <v>3228</v>
      </c>
      <c r="C1238" s="144" t="s">
        <v>943</v>
      </c>
      <c r="D1238" s="23" t="s">
        <v>2807</v>
      </c>
      <c r="E1238" s="26">
        <v>4214.75</v>
      </c>
      <c r="F1238" s="145">
        <v>0</v>
      </c>
      <c r="G1238" s="97">
        <f t="shared" si="31"/>
        <v>0</v>
      </c>
      <c r="H1238" s="160" t="s">
        <v>625</v>
      </c>
    </row>
    <row r="1239" spans="1:8" s="52" customFormat="1" ht="12">
      <c r="A1239" s="66">
        <v>1042</v>
      </c>
      <c r="B1239" s="25" t="s">
        <v>3229</v>
      </c>
      <c r="C1239" s="144" t="s">
        <v>944</v>
      </c>
      <c r="D1239" s="23" t="s">
        <v>4413</v>
      </c>
      <c r="E1239" s="26">
        <v>664.7</v>
      </c>
      <c r="F1239" s="145">
        <v>0</v>
      </c>
      <c r="G1239" s="97">
        <f t="shared" si="31"/>
        <v>0</v>
      </c>
      <c r="H1239" s="160" t="s">
        <v>625</v>
      </c>
    </row>
    <row r="1240" spans="1:8" s="52" customFormat="1" ht="12">
      <c r="A1240" s="66">
        <v>1043</v>
      </c>
      <c r="B1240" s="25" t="s">
        <v>3230</v>
      </c>
      <c r="C1240" s="144" t="s">
        <v>945</v>
      </c>
      <c r="D1240" s="23" t="s">
        <v>4413</v>
      </c>
      <c r="E1240" s="26">
        <v>832.7</v>
      </c>
      <c r="F1240" s="145">
        <v>0</v>
      </c>
      <c r="G1240" s="97">
        <f t="shared" si="31"/>
        <v>0</v>
      </c>
      <c r="H1240" s="160" t="s">
        <v>625</v>
      </c>
    </row>
    <row r="1241" spans="1:8" s="52" customFormat="1" ht="12">
      <c r="A1241" s="66">
        <v>1044</v>
      </c>
      <c r="B1241" s="25" t="s">
        <v>3231</v>
      </c>
      <c r="C1241" s="144" t="s">
        <v>946</v>
      </c>
      <c r="D1241" s="23" t="s">
        <v>4413</v>
      </c>
      <c r="E1241" s="26">
        <v>761.2</v>
      </c>
      <c r="F1241" s="145">
        <v>0</v>
      </c>
      <c r="G1241" s="97">
        <f t="shared" si="31"/>
        <v>0</v>
      </c>
      <c r="H1241" s="160" t="s">
        <v>625</v>
      </c>
    </row>
    <row r="1242" spans="1:8" s="52" customFormat="1" ht="12">
      <c r="A1242" s="66">
        <v>1045</v>
      </c>
      <c r="B1242" s="25" t="s">
        <v>3232</v>
      </c>
      <c r="C1242" s="144" t="s">
        <v>947</v>
      </c>
      <c r="D1242" s="23" t="s">
        <v>4413</v>
      </c>
      <c r="E1242" s="26">
        <v>184.8</v>
      </c>
      <c r="F1242" s="145">
        <v>0</v>
      </c>
      <c r="G1242" s="97">
        <f t="shared" si="31"/>
        <v>0</v>
      </c>
      <c r="H1242" s="160" t="s">
        <v>625</v>
      </c>
    </row>
    <row r="1243" spans="1:8" s="52" customFormat="1" ht="12">
      <c r="A1243" s="66">
        <v>1046</v>
      </c>
      <c r="B1243" s="25" t="s">
        <v>3233</v>
      </c>
      <c r="C1243" s="144" t="s">
        <v>948</v>
      </c>
      <c r="D1243" s="23" t="s">
        <v>4413</v>
      </c>
      <c r="E1243" s="26">
        <v>25.3</v>
      </c>
      <c r="F1243" s="145">
        <v>0</v>
      </c>
      <c r="G1243" s="97">
        <f t="shared" si="31"/>
        <v>0</v>
      </c>
      <c r="H1243" s="160" t="s">
        <v>625</v>
      </c>
    </row>
    <row r="1244" spans="1:8" s="52" customFormat="1" ht="12">
      <c r="A1244" s="66">
        <v>1047</v>
      </c>
      <c r="B1244" s="25" t="s">
        <v>3234</v>
      </c>
      <c r="C1244" s="144" t="s">
        <v>949</v>
      </c>
      <c r="D1244" s="23" t="s">
        <v>4413</v>
      </c>
      <c r="E1244" s="26">
        <v>112.11</v>
      </c>
      <c r="F1244" s="145">
        <v>0</v>
      </c>
      <c r="G1244" s="97">
        <f t="shared" si="31"/>
        <v>0</v>
      </c>
      <c r="H1244" s="160" t="s">
        <v>625</v>
      </c>
    </row>
    <row r="1245" spans="1:8" s="52" customFormat="1" ht="12">
      <c r="A1245" s="66">
        <v>1048</v>
      </c>
      <c r="B1245" s="25" t="s">
        <v>3235</v>
      </c>
      <c r="C1245" s="144" t="s">
        <v>950</v>
      </c>
      <c r="D1245" s="23" t="s">
        <v>4413</v>
      </c>
      <c r="E1245" s="26">
        <v>8.2</v>
      </c>
      <c r="F1245" s="145">
        <v>0</v>
      </c>
      <c r="G1245" s="97">
        <f t="shared" si="31"/>
        <v>0</v>
      </c>
      <c r="H1245" s="160" t="s">
        <v>625</v>
      </c>
    </row>
    <row r="1246" spans="1:8" s="52" customFormat="1" ht="12">
      <c r="A1246" s="66">
        <v>1049</v>
      </c>
      <c r="B1246" s="25" t="s">
        <v>3236</v>
      </c>
      <c r="C1246" s="144" t="s">
        <v>951</v>
      </c>
      <c r="D1246" s="23" t="s">
        <v>2807</v>
      </c>
      <c r="E1246" s="26">
        <v>719.72</v>
      </c>
      <c r="F1246" s="145">
        <v>0</v>
      </c>
      <c r="G1246" s="97">
        <f t="shared" si="31"/>
        <v>0</v>
      </c>
      <c r="H1246" s="160" t="s">
        <v>625</v>
      </c>
    </row>
    <row r="1247" spans="1:8" s="52" customFormat="1" ht="12">
      <c r="A1247" s="66">
        <v>1050</v>
      </c>
      <c r="B1247" s="25" t="s">
        <v>3237</v>
      </c>
      <c r="C1247" s="144" t="s">
        <v>952</v>
      </c>
      <c r="D1247" s="23" t="s">
        <v>2807</v>
      </c>
      <c r="E1247" s="26">
        <v>976.65</v>
      </c>
      <c r="F1247" s="145">
        <v>0</v>
      </c>
      <c r="G1247" s="97">
        <f t="shared" si="31"/>
        <v>0</v>
      </c>
      <c r="H1247" s="160" t="s">
        <v>625</v>
      </c>
    </row>
    <row r="1248" spans="1:8" s="52" customFormat="1" ht="12">
      <c r="A1248" s="66">
        <v>1051</v>
      </c>
      <c r="B1248" s="25" t="s">
        <v>3238</v>
      </c>
      <c r="C1248" s="144" t="s">
        <v>953</v>
      </c>
      <c r="D1248" s="23" t="s">
        <v>4413</v>
      </c>
      <c r="E1248" s="26">
        <v>54</v>
      </c>
      <c r="F1248" s="145">
        <v>0</v>
      </c>
      <c r="G1248" s="97">
        <f t="shared" si="31"/>
        <v>0</v>
      </c>
      <c r="H1248" s="160" t="s">
        <v>625</v>
      </c>
    </row>
    <row r="1249" spans="1:8" s="52" customFormat="1" ht="12">
      <c r="A1249" s="66">
        <v>1052</v>
      </c>
      <c r="B1249" s="25" t="s">
        <v>3239</v>
      </c>
      <c r="C1249" s="144" t="s">
        <v>954</v>
      </c>
      <c r="D1249" s="23" t="s">
        <v>4413</v>
      </c>
      <c r="E1249" s="26">
        <v>164.76</v>
      </c>
      <c r="F1249" s="145">
        <v>0</v>
      </c>
      <c r="G1249" s="97">
        <f t="shared" si="31"/>
        <v>0</v>
      </c>
      <c r="H1249" s="160" t="s">
        <v>625</v>
      </c>
    </row>
    <row r="1250" spans="1:8" s="52" customFormat="1" ht="12">
      <c r="A1250" s="66">
        <v>1053</v>
      </c>
      <c r="B1250" s="25" t="s">
        <v>3240</v>
      </c>
      <c r="C1250" s="144" t="s">
        <v>955</v>
      </c>
      <c r="D1250" s="23" t="s">
        <v>4413</v>
      </c>
      <c r="E1250" s="26">
        <v>27.12</v>
      </c>
      <c r="F1250" s="145">
        <v>0</v>
      </c>
      <c r="G1250" s="97">
        <f t="shared" si="31"/>
        <v>0</v>
      </c>
      <c r="H1250" s="160" t="s">
        <v>625</v>
      </c>
    </row>
    <row r="1251" spans="1:8" s="52" customFormat="1" ht="12">
      <c r="A1251" s="66">
        <v>1054</v>
      </c>
      <c r="B1251" s="25" t="s">
        <v>3241</v>
      </c>
      <c r="C1251" s="144" t="s">
        <v>956</v>
      </c>
      <c r="D1251" s="23" t="s">
        <v>4413</v>
      </c>
      <c r="E1251" s="26">
        <v>85.61</v>
      </c>
      <c r="F1251" s="145">
        <v>0</v>
      </c>
      <c r="G1251" s="97">
        <f t="shared" si="31"/>
        <v>0</v>
      </c>
      <c r="H1251" s="160" t="s">
        <v>625</v>
      </c>
    </row>
    <row r="1252" spans="1:8" s="52" customFormat="1" ht="12">
      <c r="A1252" s="66">
        <v>1055</v>
      </c>
      <c r="B1252" s="25" t="s">
        <v>3242</v>
      </c>
      <c r="C1252" s="144" t="s">
        <v>957</v>
      </c>
      <c r="D1252" s="23" t="s">
        <v>4413</v>
      </c>
      <c r="E1252" s="26">
        <v>168.68</v>
      </c>
      <c r="F1252" s="145">
        <v>0</v>
      </c>
      <c r="G1252" s="97">
        <f t="shared" si="31"/>
        <v>0</v>
      </c>
      <c r="H1252" s="160" t="s">
        <v>625</v>
      </c>
    </row>
    <row r="1253" spans="1:8" s="52" customFormat="1" ht="12">
      <c r="A1253" s="66">
        <v>1056</v>
      </c>
      <c r="B1253" s="25" t="s">
        <v>3243</v>
      </c>
      <c r="C1253" s="144" t="s">
        <v>958</v>
      </c>
      <c r="D1253" s="23" t="s">
        <v>4413</v>
      </c>
      <c r="E1253" s="26">
        <v>8</v>
      </c>
      <c r="F1253" s="145">
        <v>0</v>
      </c>
      <c r="G1253" s="97">
        <f t="shared" si="31"/>
        <v>0</v>
      </c>
      <c r="H1253" s="160" t="s">
        <v>625</v>
      </c>
    </row>
    <row r="1254" spans="1:8" s="52" customFormat="1" ht="12">
      <c r="A1254" s="66">
        <v>1057</v>
      </c>
      <c r="B1254" s="25" t="s">
        <v>3244</v>
      </c>
      <c r="C1254" s="144" t="s">
        <v>959</v>
      </c>
      <c r="D1254" s="23" t="s">
        <v>4413</v>
      </c>
      <c r="E1254" s="26">
        <v>187.45</v>
      </c>
      <c r="F1254" s="145">
        <v>0</v>
      </c>
      <c r="G1254" s="97">
        <f t="shared" si="31"/>
        <v>0</v>
      </c>
      <c r="H1254" s="160" t="s">
        <v>625</v>
      </c>
    </row>
    <row r="1255" spans="1:8" s="52" customFormat="1" ht="12">
      <c r="A1255" s="66">
        <v>1058</v>
      </c>
      <c r="B1255" s="25" t="s">
        <v>3245</v>
      </c>
      <c r="C1255" s="144" t="s">
        <v>960</v>
      </c>
      <c r="D1255" s="23" t="s">
        <v>4413</v>
      </c>
      <c r="E1255" s="26">
        <v>10</v>
      </c>
      <c r="F1255" s="145">
        <v>0</v>
      </c>
      <c r="G1255" s="97">
        <f t="shared" si="31"/>
        <v>0</v>
      </c>
      <c r="H1255" s="160" t="s">
        <v>625</v>
      </c>
    </row>
    <row r="1256" spans="1:8" s="52" customFormat="1" ht="12">
      <c r="A1256" s="66">
        <v>1059</v>
      </c>
      <c r="B1256" s="25" t="s">
        <v>3246</v>
      </c>
      <c r="C1256" s="144" t="s">
        <v>961</v>
      </c>
      <c r="D1256" s="23" t="s">
        <v>4413</v>
      </c>
      <c r="E1256" s="26">
        <v>234.6</v>
      </c>
      <c r="F1256" s="145">
        <v>0</v>
      </c>
      <c r="G1256" s="97">
        <f t="shared" si="31"/>
        <v>0</v>
      </c>
      <c r="H1256" s="160" t="s">
        <v>625</v>
      </c>
    </row>
    <row r="1257" spans="1:8" s="52" customFormat="1" ht="12">
      <c r="A1257" s="66">
        <v>1060</v>
      </c>
      <c r="B1257" s="25" t="s">
        <v>3247</v>
      </c>
      <c r="C1257" s="144" t="s">
        <v>962</v>
      </c>
      <c r="D1257" s="23" t="s">
        <v>4413</v>
      </c>
      <c r="E1257" s="26">
        <v>80.73</v>
      </c>
      <c r="F1257" s="145">
        <v>0</v>
      </c>
      <c r="G1257" s="97">
        <f t="shared" si="31"/>
        <v>0</v>
      </c>
      <c r="H1257" s="160" t="s">
        <v>625</v>
      </c>
    </row>
    <row r="1258" spans="1:8" s="52" customFormat="1" ht="12">
      <c r="A1258" s="66">
        <v>1061</v>
      </c>
      <c r="B1258" s="25" t="s">
        <v>3248</v>
      </c>
      <c r="C1258" s="144" t="s">
        <v>963</v>
      </c>
      <c r="D1258" s="23" t="s">
        <v>4413</v>
      </c>
      <c r="E1258" s="26">
        <v>116.84</v>
      </c>
      <c r="F1258" s="145">
        <v>0</v>
      </c>
      <c r="G1258" s="97">
        <f t="shared" si="31"/>
        <v>0</v>
      </c>
      <c r="H1258" s="160" t="s">
        <v>625</v>
      </c>
    </row>
    <row r="1259" spans="1:8" s="52" customFormat="1" ht="12">
      <c r="A1259" s="66">
        <v>1062</v>
      </c>
      <c r="B1259" s="25" t="s">
        <v>3249</v>
      </c>
      <c r="C1259" s="144" t="s">
        <v>964</v>
      </c>
      <c r="D1259" s="23" t="s">
        <v>4413</v>
      </c>
      <c r="E1259" s="26">
        <v>359.95</v>
      </c>
      <c r="F1259" s="145">
        <v>0</v>
      </c>
      <c r="G1259" s="97">
        <f t="shared" si="31"/>
        <v>0</v>
      </c>
      <c r="H1259" s="160" t="s">
        <v>625</v>
      </c>
    </row>
    <row r="1260" spans="1:8" s="52" customFormat="1" ht="12">
      <c r="A1260" s="66">
        <v>1063</v>
      </c>
      <c r="B1260" s="25" t="s">
        <v>3250</v>
      </c>
      <c r="C1260" s="144" t="s">
        <v>965</v>
      </c>
      <c r="D1260" s="23" t="s">
        <v>4413</v>
      </c>
      <c r="E1260" s="26">
        <v>23.81</v>
      </c>
      <c r="F1260" s="145">
        <v>0</v>
      </c>
      <c r="G1260" s="97">
        <f t="shared" si="31"/>
        <v>0</v>
      </c>
      <c r="H1260" s="160" t="s">
        <v>625</v>
      </c>
    </row>
    <row r="1261" spans="1:8" s="52" customFormat="1" ht="24">
      <c r="A1261" s="66">
        <v>1064</v>
      </c>
      <c r="B1261" s="25" t="s">
        <v>3251</v>
      </c>
      <c r="C1261" s="144" t="s">
        <v>966</v>
      </c>
      <c r="D1261" s="23" t="s">
        <v>2807</v>
      </c>
      <c r="E1261" s="26">
        <v>5609.3</v>
      </c>
      <c r="F1261" s="145">
        <v>0</v>
      </c>
      <c r="G1261" s="97">
        <f t="shared" si="31"/>
        <v>0</v>
      </c>
      <c r="H1261" s="160" t="s">
        <v>625</v>
      </c>
    </row>
    <row r="1262" spans="1:8" s="52" customFormat="1" ht="12">
      <c r="A1262" s="66">
        <v>1065</v>
      </c>
      <c r="B1262" s="25" t="s">
        <v>3252</v>
      </c>
      <c r="C1262" s="144" t="s">
        <v>967</v>
      </c>
      <c r="D1262" s="23" t="s">
        <v>3776</v>
      </c>
      <c r="E1262" s="26">
        <v>1</v>
      </c>
      <c r="F1262" s="145">
        <v>0</v>
      </c>
      <c r="G1262" s="97">
        <f t="shared" si="31"/>
        <v>0</v>
      </c>
      <c r="H1262" s="160" t="s">
        <v>625</v>
      </c>
    </row>
    <row r="1263" spans="1:8" s="52" customFormat="1" ht="12">
      <c r="A1263" s="66">
        <v>1066</v>
      </c>
      <c r="B1263" s="25" t="s">
        <v>3253</v>
      </c>
      <c r="C1263" s="144" t="s">
        <v>968</v>
      </c>
      <c r="D1263" s="23" t="s">
        <v>3776</v>
      </c>
      <c r="E1263" s="26">
        <v>1</v>
      </c>
      <c r="F1263" s="145">
        <v>0</v>
      </c>
      <c r="G1263" s="97">
        <f t="shared" si="31"/>
        <v>0</v>
      </c>
      <c r="H1263" s="160" t="s">
        <v>625</v>
      </c>
    </row>
    <row r="1264" spans="1:8" s="52" customFormat="1" ht="12">
      <c r="A1264" s="66">
        <v>1067</v>
      </c>
      <c r="B1264" s="25" t="s">
        <v>3254</v>
      </c>
      <c r="C1264" s="144" t="s">
        <v>969</v>
      </c>
      <c r="D1264" s="23" t="s">
        <v>3776</v>
      </c>
      <c r="E1264" s="26">
        <v>1</v>
      </c>
      <c r="F1264" s="145">
        <v>0</v>
      </c>
      <c r="G1264" s="97">
        <f t="shared" si="31"/>
        <v>0</v>
      </c>
      <c r="H1264" s="160" t="s">
        <v>625</v>
      </c>
    </row>
    <row r="1265" spans="1:8" s="52" customFormat="1" ht="12">
      <c r="A1265" s="66">
        <v>1068</v>
      </c>
      <c r="B1265" s="25" t="s">
        <v>3255</v>
      </c>
      <c r="C1265" s="144" t="s">
        <v>970</v>
      </c>
      <c r="D1265" s="23" t="s">
        <v>3776</v>
      </c>
      <c r="E1265" s="26">
        <v>2</v>
      </c>
      <c r="F1265" s="145">
        <v>0</v>
      </c>
      <c r="G1265" s="97">
        <f t="shared" si="31"/>
        <v>0</v>
      </c>
      <c r="H1265" s="160" t="s">
        <v>625</v>
      </c>
    </row>
    <row r="1266" spans="1:8" s="52" customFormat="1" ht="12">
      <c r="A1266" s="66">
        <v>1069</v>
      </c>
      <c r="B1266" s="25" t="s">
        <v>3256</v>
      </c>
      <c r="C1266" s="144" t="s">
        <v>971</v>
      </c>
      <c r="D1266" s="23" t="s">
        <v>3776</v>
      </c>
      <c r="E1266" s="26">
        <v>1</v>
      </c>
      <c r="F1266" s="145">
        <v>0</v>
      </c>
      <c r="G1266" s="97">
        <f t="shared" si="31"/>
        <v>0</v>
      </c>
      <c r="H1266" s="160" t="s">
        <v>625</v>
      </c>
    </row>
    <row r="1267" spans="1:8" s="52" customFormat="1" ht="12">
      <c r="A1267" s="66">
        <v>1070</v>
      </c>
      <c r="B1267" s="25" t="s">
        <v>3257</v>
      </c>
      <c r="C1267" s="144" t="s">
        <v>972</v>
      </c>
      <c r="D1267" s="23" t="s">
        <v>3776</v>
      </c>
      <c r="E1267" s="26">
        <v>1</v>
      </c>
      <c r="F1267" s="145">
        <v>0</v>
      </c>
      <c r="G1267" s="97">
        <f t="shared" si="31"/>
        <v>0</v>
      </c>
      <c r="H1267" s="160" t="s">
        <v>625</v>
      </c>
    </row>
    <row r="1268" spans="1:8" s="52" customFormat="1" ht="12">
      <c r="A1268" s="66">
        <v>1071</v>
      </c>
      <c r="B1268" s="25" t="s">
        <v>3258</v>
      </c>
      <c r="C1268" s="144" t="s">
        <v>973</v>
      </c>
      <c r="D1268" s="23" t="s">
        <v>3776</v>
      </c>
      <c r="E1268" s="26">
        <v>1</v>
      </c>
      <c r="F1268" s="145">
        <v>0</v>
      </c>
      <c r="G1268" s="97">
        <f t="shared" si="31"/>
        <v>0</v>
      </c>
      <c r="H1268" s="160" t="s">
        <v>625</v>
      </c>
    </row>
    <row r="1269" spans="1:8" s="52" customFormat="1" ht="12">
      <c r="A1269" s="66">
        <v>1072</v>
      </c>
      <c r="B1269" s="25" t="s">
        <v>3259</v>
      </c>
      <c r="C1269" s="144" t="s">
        <v>974</v>
      </c>
      <c r="D1269" s="23" t="s">
        <v>3776</v>
      </c>
      <c r="E1269" s="26">
        <v>1</v>
      </c>
      <c r="F1269" s="145">
        <v>0</v>
      </c>
      <c r="G1269" s="97">
        <f t="shared" si="31"/>
        <v>0</v>
      </c>
      <c r="H1269" s="160" t="s">
        <v>625</v>
      </c>
    </row>
    <row r="1270" spans="1:8" s="52" customFormat="1" ht="12">
      <c r="A1270" s="66">
        <v>1073</v>
      </c>
      <c r="B1270" s="25" t="s">
        <v>3260</v>
      </c>
      <c r="C1270" s="144" t="s">
        <v>975</v>
      </c>
      <c r="D1270" s="23" t="s">
        <v>3776</v>
      </c>
      <c r="E1270" s="26">
        <v>2</v>
      </c>
      <c r="F1270" s="145">
        <v>0</v>
      </c>
      <c r="G1270" s="97">
        <f t="shared" si="31"/>
        <v>0</v>
      </c>
      <c r="H1270" s="160" t="s">
        <v>625</v>
      </c>
    </row>
    <row r="1271" spans="1:8" s="52" customFormat="1" ht="12">
      <c r="A1271" s="66">
        <v>1074</v>
      </c>
      <c r="B1271" s="25" t="s">
        <v>3261</v>
      </c>
      <c r="C1271" s="144" t="s">
        <v>976</v>
      </c>
      <c r="D1271" s="23" t="s">
        <v>3776</v>
      </c>
      <c r="E1271" s="26">
        <v>2</v>
      </c>
      <c r="F1271" s="145">
        <v>0</v>
      </c>
      <c r="G1271" s="97">
        <f t="shared" si="31"/>
        <v>0</v>
      </c>
      <c r="H1271" s="160" t="s">
        <v>625</v>
      </c>
    </row>
    <row r="1272" spans="1:8" s="52" customFormat="1" ht="12">
      <c r="A1272" s="66">
        <v>1075</v>
      </c>
      <c r="B1272" s="25" t="s">
        <v>3262</v>
      </c>
      <c r="C1272" s="144" t="s">
        <v>977</v>
      </c>
      <c r="D1272" s="23" t="s">
        <v>3776</v>
      </c>
      <c r="E1272" s="26">
        <v>2</v>
      </c>
      <c r="F1272" s="145">
        <v>0</v>
      </c>
      <c r="G1272" s="97">
        <f t="shared" si="31"/>
        <v>0</v>
      </c>
      <c r="H1272" s="160" t="s">
        <v>625</v>
      </c>
    </row>
    <row r="1273" spans="1:8" s="52" customFormat="1" ht="12">
      <c r="A1273" s="66">
        <v>1076</v>
      </c>
      <c r="B1273" s="25" t="s">
        <v>3263</v>
      </c>
      <c r="C1273" s="144" t="s">
        <v>978</v>
      </c>
      <c r="D1273" s="23" t="s">
        <v>3776</v>
      </c>
      <c r="E1273" s="26">
        <v>25</v>
      </c>
      <c r="F1273" s="145">
        <v>0</v>
      </c>
      <c r="G1273" s="97">
        <f t="shared" si="31"/>
        <v>0</v>
      </c>
      <c r="H1273" s="160" t="s">
        <v>625</v>
      </c>
    </row>
    <row r="1274" spans="1:8" s="52" customFormat="1" ht="12">
      <c r="A1274" s="66">
        <v>1077</v>
      </c>
      <c r="B1274" s="25" t="s">
        <v>3264</v>
      </c>
      <c r="C1274" s="144" t="s">
        <v>979</v>
      </c>
      <c r="D1274" s="23" t="s">
        <v>3265</v>
      </c>
      <c r="E1274" s="26">
        <v>104.69</v>
      </c>
      <c r="F1274" s="145">
        <v>0</v>
      </c>
      <c r="G1274" s="97">
        <f t="shared" si="31"/>
        <v>0</v>
      </c>
      <c r="H1274" s="160" t="s">
        <v>625</v>
      </c>
    </row>
    <row r="1275" spans="1:8" s="52" customFormat="1" ht="12">
      <c r="A1275" s="66">
        <v>1078</v>
      </c>
      <c r="B1275" s="25" t="s">
        <v>3266</v>
      </c>
      <c r="C1275" s="144" t="s">
        <v>980</v>
      </c>
      <c r="D1275" s="23" t="s">
        <v>3265</v>
      </c>
      <c r="E1275" s="26">
        <v>1847.2</v>
      </c>
      <c r="F1275" s="145">
        <v>0</v>
      </c>
      <c r="G1275" s="97">
        <f t="shared" si="31"/>
        <v>0</v>
      </c>
      <c r="H1275" s="160" t="s">
        <v>625</v>
      </c>
    </row>
    <row r="1276" spans="1:8" s="52" customFormat="1" ht="12">
      <c r="A1276" s="66">
        <v>1079</v>
      </c>
      <c r="B1276" s="25" t="s">
        <v>3267</v>
      </c>
      <c r="C1276" s="144" t="s">
        <v>981</v>
      </c>
      <c r="D1276" s="23" t="s">
        <v>3776</v>
      </c>
      <c r="E1276" s="26">
        <v>53</v>
      </c>
      <c r="F1276" s="145">
        <v>0</v>
      </c>
      <c r="G1276" s="97">
        <f t="shared" si="31"/>
        <v>0</v>
      </c>
      <c r="H1276" s="160" t="s">
        <v>625</v>
      </c>
    </row>
    <row r="1277" spans="1:8" s="52" customFormat="1" ht="12">
      <c r="A1277" s="66">
        <v>1080</v>
      </c>
      <c r="B1277" s="25" t="s">
        <v>3268</v>
      </c>
      <c r="C1277" s="144" t="s">
        <v>982</v>
      </c>
      <c r="D1277" s="23" t="s">
        <v>3776</v>
      </c>
      <c r="E1277" s="26">
        <v>78</v>
      </c>
      <c r="F1277" s="145">
        <v>0</v>
      </c>
      <c r="G1277" s="97">
        <f t="shared" si="31"/>
        <v>0</v>
      </c>
      <c r="H1277" s="160" t="s">
        <v>625</v>
      </c>
    </row>
    <row r="1278" spans="1:8" s="52" customFormat="1" ht="12">
      <c r="A1278" s="66">
        <v>1081</v>
      </c>
      <c r="B1278" s="25" t="s">
        <v>3269</v>
      </c>
      <c r="C1278" s="144" t="s">
        <v>983</v>
      </c>
      <c r="D1278" s="23" t="s">
        <v>3776</v>
      </c>
      <c r="E1278" s="26">
        <v>1</v>
      </c>
      <c r="F1278" s="145">
        <v>0</v>
      </c>
      <c r="G1278" s="97">
        <f t="shared" si="31"/>
        <v>0</v>
      </c>
      <c r="H1278" s="160" t="s">
        <v>625</v>
      </c>
    </row>
    <row r="1279" spans="1:8" s="52" customFormat="1" ht="12">
      <c r="A1279" s="66">
        <v>1082</v>
      </c>
      <c r="B1279" s="25" t="s">
        <v>3270</v>
      </c>
      <c r="C1279" s="144" t="s">
        <v>984</v>
      </c>
      <c r="D1279" s="23" t="s">
        <v>3776</v>
      </c>
      <c r="E1279" s="26">
        <v>24</v>
      </c>
      <c r="F1279" s="145">
        <v>0</v>
      </c>
      <c r="G1279" s="97">
        <f t="shared" si="31"/>
        <v>0</v>
      </c>
      <c r="H1279" s="160" t="s">
        <v>625</v>
      </c>
    </row>
    <row r="1280" spans="1:8" s="52" customFormat="1" ht="12">
      <c r="A1280" s="66">
        <v>1083</v>
      </c>
      <c r="B1280" s="25" t="s">
        <v>3271</v>
      </c>
      <c r="C1280" s="144" t="s">
        <v>985</v>
      </c>
      <c r="D1280" s="23" t="s">
        <v>3776</v>
      </c>
      <c r="E1280" s="26">
        <v>1</v>
      </c>
      <c r="F1280" s="145">
        <v>0</v>
      </c>
      <c r="G1280" s="97">
        <f t="shared" si="31"/>
        <v>0</v>
      </c>
      <c r="H1280" s="160" t="s">
        <v>625</v>
      </c>
    </row>
    <row r="1281" spans="1:8" s="52" customFormat="1" ht="24">
      <c r="A1281" s="66">
        <v>1084</v>
      </c>
      <c r="B1281" s="25" t="s">
        <v>3272</v>
      </c>
      <c r="C1281" s="144" t="s">
        <v>986</v>
      </c>
      <c r="D1281" s="23" t="s">
        <v>3776</v>
      </c>
      <c r="E1281" s="26">
        <v>4</v>
      </c>
      <c r="F1281" s="145">
        <v>0</v>
      </c>
      <c r="G1281" s="97">
        <f t="shared" si="31"/>
        <v>0</v>
      </c>
      <c r="H1281" s="160" t="s">
        <v>625</v>
      </c>
    </row>
    <row r="1282" spans="1:8" s="52" customFormat="1" ht="24">
      <c r="A1282" s="66">
        <v>1085</v>
      </c>
      <c r="B1282" s="25" t="s">
        <v>3273</v>
      </c>
      <c r="C1282" s="144" t="s">
        <v>987</v>
      </c>
      <c r="D1282" s="23" t="s">
        <v>3776</v>
      </c>
      <c r="E1282" s="26">
        <v>4</v>
      </c>
      <c r="F1282" s="145">
        <v>0</v>
      </c>
      <c r="G1282" s="97">
        <f t="shared" si="31"/>
        <v>0</v>
      </c>
      <c r="H1282" s="160" t="s">
        <v>625</v>
      </c>
    </row>
    <row r="1283" spans="1:8" s="52" customFormat="1" ht="12">
      <c r="A1283" s="66">
        <v>1086</v>
      </c>
      <c r="B1283" s="25" t="s">
        <v>3274</v>
      </c>
      <c r="C1283" s="144" t="s">
        <v>988</v>
      </c>
      <c r="D1283" s="23" t="s">
        <v>3776</v>
      </c>
      <c r="E1283" s="26">
        <v>12</v>
      </c>
      <c r="F1283" s="145">
        <v>0</v>
      </c>
      <c r="G1283" s="97">
        <f t="shared" si="31"/>
        <v>0</v>
      </c>
      <c r="H1283" s="160" t="s">
        <v>625</v>
      </c>
    </row>
    <row r="1284" spans="1:8" s="52" customFormat="1" ht="12">
      <c r="A1284" s="66">
        <v>1087</v>
      </c>
      <c r="B1284" s="25" t="s">
        <v>3275</v>
      </c>
      <c r="C1284" s="144" t="s">
        <v>989</v>
      </c>
      <c r="D1284" s="23" t="s">
        <v>3776</v>
      </c>
      <c r="E1284" s="26">
        <v>41</v>
      </c>
      <c r="F1284" s="145">
        <v>0</v>
      </c>
      <c r="G1284" s="97">
        <f t="shared" si="31"/>
        <v>0</v>
      </c>
      <c r="H1284" s="160" t="s">
        <v>625</v>
      </c>
    </row>
    <row r="1285" spans="1:8" s="52" customFormat="1" ht="12">
      <c r="A1285" s="66">
        <v>1088</v>
      </c>
      <c r="B1285" s="25" t="s">
        <v>3276</v>
      </c>
      <c r="C1285" s="144" t="s">
        <v>990</v>
      </c>
      <c r="D1285" s="23" t="s">
        <v>3776</v>
      </c>
      <c r="E1285" s="26">
        <v>25</v>
      </c>
      <c r="F1285" s="145">
        <v>0</v>
      </c>
      <c r="G1285" s="97">
        <f t="shared" si="31"/>
        <v>0</v>
      </c>
      <c r="H1285" s="160" t="s">
        <v>625</v>
      </c>
    </row>
    <row r="1286" spans="1:8" s="52" customFormat="1" ht="12">
      <c r="A1286" s="66">
        <v>1089</v>
      </c>
      <c r="B1286" s="25" t="s">
        <v>3277</v>
      </c>
      <c r="C1286" s="144" t="s">
        <v>991</v>
      </c>
      <c r="D1286" s="23" t="s">
        <v>3776</v>
      </c>
      <c r="E1286" s="26">
        <v>68</v>
      </c>
      <c r="F1286" s="145">
        <v>0</v>
      </c>
      <c r="G1286" s="97">
        <f t="shared" si="31"/>
        <v>0</v>
      </c>
      <c r="H1286" s="160" t="s">
        <v>625</v>
      </c>
    </row>
    <row r="1287" spans="1:8" s="52" customFormat="1" ht="12">
      <c r="A1287" s="66">
        <v>1090</v>
      </c>
      <c r="B1287" s="25" t="s">
        <v>3278</v>
      </c>
      <c r="C1287" s="146" t="s">
        <v>992</v>
      </c>
      <c r="D1287" s="23" t="s">
        <v>3776</v>
      </c>
      <c r="E1287" s="26">
        <v>3</v>
      </c>
      <c r="F1287" s="145">
        <v>0</v>
      </c>
      <c r="G1287" s="97">
        <f t="shared" si="31"/>
        <v>0</v>
      </c>
      <c r="H1287" s="160" t="s">
        <v>625</v>
      </c>
    </row>
    <row r="1288" spans="1:8" s="52" customFormat="1" ht="12">
      <c r="A1288" s="66">
        <v>1091</v>
      </c>
      <c r="B1288" s="25" t="s">
        <v>3279</v>
      </c>
      <c r="C1288" s="146" t="s">
        <v>993</v>
      </c>
      <c r="D1288" s="23" t="s">
        <v>3776</v>
      </c>
      <c r="E1288" s="26">
        <v>218</v>
      </c>
      <c r="F1288" s="145">
        <v>0</v>
      </c>
      <c r="G1288" s="97">
        <f t="shared" si="31"/>
        <v>0</v>
      </c>
      <c r="H1288" s="160" t="s">
        <v>625</v>
      </c>
    </row>
    <row r="1289" spans="1:8" s="52" customFormat="1" ht="12">
      <c r="A1289" s="66">
        <v>1092</v>
      </c>
      <c r="B1289" s="25" t="s">
        <v>3280</v>
      </c>
      <c r="C1289" s="146" t="s">
        <v>994</v>
      </c>
      <c r="D1289" s="23" t="s">
        <v>3776</v>
      </c>
      <c r="E1289" s="26">
        <v>2</v>
      </c>
      <c r="F1289" s="145">
        <v>0</v>
      </c>
      <c r="G1289" s="97">
        <f t="shared" si="31"/>
        <v>0</v>
      </c>
      <c r="H1289" s="160" t="s">
        <v>625</v>
      </c>
    </row>
    <row r="1290" spans="1:8" s="52" customFormat="1" ht="12">
      <c r="A1290" s="66">
        <v>1093</v>
      </c>
      <c r="B1290" s="25" t="s">
        <v>3281</v>
      </c>
      <c r="C1290" s="146" t="s">
        <v>995</v>
      </c>
      <c r="D1290" s="23" t="s">
        <v>3776</v>
      </c>
      <c r="E1290" s="26">
        <v>2</v>
      </c>
      <c r="F1290" s="145">
        <v>0</v>
      </c>
      <c r="G1290" s="97">
        <f t="shared" si="31"/>
        <v>0</v>
      </c>
      <c r="H1290" s="160" t="s">
        <v>625</v>
      </c>
    </row>
    <row r="1291" spans="1:8" s="52" customFormat="1" ht="12">
      <c r="A1291" s="66">
        <v>1094</v>
      </c>
      <c r="B1291" s="25" t="s">
        <v>3282</v>
      </c>
      <c r="C1291" s="146" t="s">
        <v>996</v>
      </c>
      <c r="D1291" s="23" t="s">
        <v>3776</v>
      </c>
      <c r="E1291" s="26">
        <v>2</v>
      </c>
      <c r="F1291" s="145">
        <v>0</v>
      </c>
      <c r="G1291" s="97">
        <f t="shared" si="31"/>
        <v>0</v>
      </c>
      <c r="H1291" s="160" t="s">
        <v>625</v>
      </c>
    </row>
    <row r="1292" spans="1:8" s="52" customFormat="1" ht="12">
      <c r="A1292" s="66">
        <v>1095</v>
      </c>
      <c r="B1292" s="25" t="s">
        <v>3283</v>
      </c>
      <c r="C1292" s="146" t="s">
        <v>997</v>
      </c>
      <c r="D1292" s="23" t="s">
        <v>3776</v>
      </c>
      <c r="E1292" s="26">
        <v>4</v>
      </c>
      <c r="F1292" s="145">
        <v>0</v>
      </c>
      <c r="G1292" s="97">
        <f t="shared" si="31"/>
        <v>0</v>
      </c>
      <c r="H1292" s="160" t="s">
        <v>625</v>
      </c>
    </row>
    <row r="1293" spans="1:8" s="52" customFormat="1" ht="24">
      <c r="A1293" s="66">
        <v>1096</v>
      </c>
      <c r="B1293" s="25" t="s">
        <v>3284</v>
      </c>
      <c r="C1293" s="146" t="s">
        <v>998</v>
      </c>
      <c r="D1293" s="23" t="s">
        <v>3776</v>
      </c>
      <c r="E1293" s="26">
        <v>43</v>
      </c>
      <c r="F1293" s="145">
        <v>0</v>
      </c>
      <c r="G1293" s="97">
        <f t="shared" si="31"/>
        <v>0</v>
      </c>
      <c r="H1293" s="160" t="s">
        <v>625</v>
      </c>
    </row>
    <row r="1294" spans="1:8" s="52" customFormat="1" ht="24">
      <c r="A1294" s="66">
        <v>1097</v>
      </c>
      <c r="B1294" s="25" t="s">
        <v>3285</v>
      </c>
      <c r="C1294" s="146" t="s">
        <v>999</v>
      </c>
      <c r="D1294" s="23" t="s">
        <v>3776</v>
      </c>
      <c r="E1294" s="26">
        <v>10</v>
      </c>
      <c r="F1294" s="145">
        <v>0</v>
      </c>
      <c r="G1294" s="97">
        <f t="shared" si="31"/>
        <v>0</v>
      </c>
      <c r="H1294" s="160" t="s">
        <v>625</v>
      </c>
    </row>
    <row r="1295" spans="1:8" s="52" customFormat="1" ht="24">
      <c r="A1295" s="66">
        <v>1098</v>
      </c>
      <c r="B1295" s="25" t="s">
        <v>3286</v>
      </c>
      <c r="C1295" s="144" t="s">
        <v>1000</v>
      </c>
      <c r="D1295" s="23" t="s">
        <v>3776</v>
      </c>
      <c r="E1295" s="26">
        <v>6</v>
      </c>
      <c r="F1295" s="145">
        <v>0</v>
      </c>
      <c r="G1295" s="97">
        <f t="shared" si="31"/>
        <v>0</v>
      </c>
      <c r="H1295" s="160" t="s">
        <v>625</v>
      </c>
    </row>
    <row r="1296" spans="1:8" s="52" customFormat="1" ht="24">
      <c r="A1296" s="66">
        <v>1099</v>
      </c>
      <c r="B1296" s="25" t="s">
        <v>3287</v>
      </c>
      <c r="C1296" s="144" t="s">
        <v>1001</v>
      </c>
      <c r="D1296" s="23" t="s">
        <v>3776</v>
      </c>
      <c r="E1296" s="26">
        <v>26</v>
      </c>
      <c r="F1296" s="145">
        <v>0</v>
      </c>
      <c r="G1296" s="97">
        <f t="shared" si="31"/>
        <v>0</v>
      </c>
      <c r="H1296" s="160" t="s">
        <v>625</v>
      </c>
    </row>
    <row r="1297" spans="1:8" s="52" customFormat="1" ht="24">
      <c r="A1297" s="66">
        <v>1100</v>
      </c>
      <c r="B1297" s="25" t="s">
        <v>3288</v>
      </c>
      <c r="C1297" s="144" t="s">
        <v>1002</v>
      </c>
      <c r="D1297" s="23" t="s">
        <v>3776</v>
      </c>
      <c r="E1297" s="26">
        <v>26</v>
      </c>
      <c r="F1297" s="145">
        <v>0</v>
      </c>
      <c r="G1297" s="97">
        <f t="shared" si="31"/>
        <v>0</v>
      </c>
      <c r="H1297" s="160" t="s">
        <v>625</v>
      </c>
    </row>
    <row r="1298" spans="1:8" s="52" customFormat="1" ht="12">
      <c r="A1298" s="66">
        <v>1101</v>
      </c>
      <c r="B1298" s="25" t="s">
        <v>3289</v>
      </c>
      <c r="C1298" s="144" t="s">
        <v>1003</v>
      </c>
      <c r="D1298" s="23" t="s">
        <v>3776</v>
      </c>
      <c r="E1298" s="26">
        <v>72</v>
      </c>
      <c r="F1298" s="145">
        <v>0</v>
      </c>
      <c r="G1298" s="97">
        <f aca="true" t="shared" si="32" ref="G1298:G1346">SUM(E1298*F1298)</f>
        <v>0</v>
      </c>
      <c r="H1298" s="160" t="s">
        <v>625</v>
      </c>
    </row>
    <row r="1299" spans="1:8" s="52" customFormat="1" ht="12">
      <c r="A1299" s="66">
        <v>1102</v>
      </c>
      <c r="B1299" s="25" t="s">
        <v>3290</v>
      </c>
      <c r="C1299" s="144" t="s">
        <v>1004</v>
      </c>
      <c r="D1299" s="23" t="s">
        <v>3776</v>
      </c>
      <c r="E1299" s="26">
        <v>41</v>
      </c>
      <c r="F1299" s="145">
        <v>0</v>
      </c>
      <c r="G1299" s="97">
        <f t="shared" si="32"/>
        <v>0</v>
      </c>
      <c r="H1299" s="160" t="s">
        <v>625</v>
      </c>
    </row>
    <row r="1300" spans="1:8" s="52" customFormat="1" ht="12">
      <c r="A1300" s="66">
        <v>1103</v>
      </c>
      <c r="B1300" s="25" t="s">
        <v>3291</v>
      </c>
      <c r="C1300" s="144" t="s">
        <v>1005</v>
      </c>
      <c r="D1300" s="23" t="s">
        <v>3776</v>
      </c>
      <c r="E1300" s="26">
        <v>7</v>
      </c>
      <c r="F1300" s="145">
        <v>0</v>
      </c>
      <c r="G1300" s="97">
        <f t="shared" si="32"/>
        <v>0</v>
      </c>
      <c r="H1300" s="160" t="s">
        <v>625</v>
      </c>
    </row>
    <row r="1301" spans="1:8" s="52" customFormat="1" ht="24">
      <c r="A1301" s="66">
        <v>1104</v>
      </c>
      <c r="B1301" s="25" t="s">
        <v>3292</v>
      </c>
      <c r="C1301" s="144" t="s">
        <v>1006</v>
      </c>
      <c r="D1301" s="23" t="s">
        <v>3776</v>
      </c>
      <c r="E1301" s="26">
        <v>10</v>
      </c>
      <c r="F1301" s="145">
        <v>0</v>
      </c>
      <c r="G1301" s="97">
        <f t="shared" si="32"/>
        <v>0</v>
      </c>
      <c r="H1301" s="160" t="s">
        <v>625</v>
      </c>
    </row>
    <row r="1302" spans="1:8" s="52" customFormat="1" ht="24">
      <c r="A1302" s="66">
        <v>1105</v>
      </c>
      <c r="B1302" s="25" t="s">
        <v>3293</v>
      </c>
      <c r="C1302" s="144" t="s">
        <v>1007</v>
      </c>
      <c r="D1302" s="23" t="s">
        <v>3776</v>
      </c>
      <c r="E1302" s="26">
        <v>2</v>
      </c>
      <c r="F1302" s="145">
        <v>0</v>
      </c>
      <c r="G1302" s="97">
        <f t="shared" si="32"/>
        <v>0</v>
      </c>
      <c r="H1302" s="160" t="s">
        <v>625</v>
      </c>
    </row>
    <row r="1303" spans="1:8" s="52" customFormat="1" ht="24">
      <c r="A1303" s="66">
        <v>1106</v>
      </c>
      <c r="B1303" s="25" t="s">
        <v>3294</v>
      </c>
      <c r="C1303" s="144" t="s">
        <v>1008</v>
      </c>
      <c r="D1303" s="23" t="s">
        <v>3776</v>
      </c>
      <c r="E1303" s="26">
        <v>4</v>
      </c>
      <c r="F1303" s="145">
        <v>0</v>
      </c>
      <c r="G1303" s="97">
        <f t="shared" si="32"/>
        <v>0</v>
      </c>
      <c r="H1303" s="160" t="s">
        <v>625</v>
      </c>
    </row>
    <row r="1304" spans="1:8" s="52" customFormat="1" ht="24">
      <c r="A1304" s="66">
        <v>1107</v>
      </c>
      <c r="B1304" s="25" t="s">
        <v>3295</v>
      </c>
      <c r="C1304" s="144" t="s">
        <v>1009</v>
      </c>
      <c r="D1304" s="23" t="s">
        <v>3776</v>
      </c>
      <c r="E1304" s="26">
        <v>18</v>
      </c>
      <c r="F1304" s="145">
        <v>0</v>
      </c>
      <c r="G1304" s="97">
        <f t="shared" si="32"/>
        <v>0</v>
      </c>
      <c r="H1304" s="160" t="s">
        <v>625</v>
      </c>
    </row>
    <row r="1305" spans="1:8" s="52" customFormat="1" ht="24">
      <c r="A1305" s="66">
        <v>1108</v>
      </c>
      <c r="B1305" s="25" t="s">
        <v>3296</v>
      </c>
      <c r="C1305" s="144" t="s">
        <v>1010</v>
      </c>
      <c r="D1305" s="23" t="s">
        <v>3776</v>
      </c>
      <c r="E1305" s="26">
        <v>22</v>
      </c>
      <c r="F1305" s="145">
        <v>0</v>
      </c>
      <c r="G1305" s="97">
        <f t="shared" si="32"/>
        <v>0</v>
      </c>
      <c r="H1305" s="160" t="s">
        <v>625</v>
      </c>
    </row>
    <row r="1306" spans="1:8" s="52" customFormat="1" ht="24">
      <c r="A1306" s="66">
        <v>1109</v>
      </c>
      <c r="B1306" s="25" t="s">
        <v>3297</v>
      </c>
      <c r="C1306" s="144" t="s">
        <v>1011</v>
      </c>
      <c r="D1306" s="23" t="s">
        <v>3776</v>
      </c>
      <c r="E1306" s="26">
        <v>13</v>
      </c>
      <c r="F1306" s="145">
        <v>0</v>
      </c>
      <c r="G1306" s="97">
        <f t="shared" si="32"/>
        <v>0</v>
      </c>
      <c r="H1306" s="160" t="s">
        <v>625</v>
      </c>
    </row>
    <row r="1307" spans="1:8" s="52" customFormat="1" ht="12">
      <c r="A1307" s="66">
        <v>1110</v>
      </c>
      <c r="B1307" s="25" t="s">
        <v>3298</v>
      </c>
      <c r="C1307" s="144" t="s">
        <v>1012</v>
      </c>
      <c r="D1307" s="23" t="s">
        <v>3776</v>
      </c>
      <c r="E1307" s="26">
        <v>12</v>
      </c>
      <c r="F1307" s="145">
        <v>0</v>
      </c>
      <c r="G1307" s="97">
        <f t="shared" si="32"/>
        <v>0</v>
      </c>
      <c r="H1307" s="160" t="s">
        <v>625</v>
      </c>
    </row>
    <row r="1308" spans="1:8" s="52" customFormat="1" ht="12">
      <c r="A1308" s="66">
        <v>1111</v>
      </c>
      <c r="B1308" s="25" t="s">
        <v>3299</v>
      </c>
      <c r="C1308" s="144" t="s">
        <v>1013</v>
      </c>
      <c r="D1308" s="23" t="s">
        <v>3776</v>
      </c>
      <c r="E1308" s="26">
        <v>11</v>
      </c>
      <c r="F1308" s="145">
        <v>0</v>
      </c>
      <c r="G1308" s="97">
        <f t="shared" si="32"/>
        <v>0</v>
      </c>
      <c r="H1308" s="160" t="s">
        <v>625</v>
      </c>
    </row>
    <row r="1309" spans="1:8" s="52" customFormat="1" ht="12">
      <c r="A1309" s="66">
        <v>1112</v>
      </c>
      <c r="B1309" s="25" t="s">
        <v>3300</v>
      </c>
      <c r="C1309" s="144" t="s">
        <v>1014</v>
      </c>
      <c r="D1309" s="23" t="s">
        <v>3776</v>
      </c>
      <c r="E1309" s="26">
        <v>6</v>
      </c>
      <c r="F1309" s="145">
        <v>0</v>
      </c>
      <c r="G1309" s="97">
        <f t="shared" si="32"/>
        <v>0</v>
      </c>
      <c r="H1309" s="160" t="s">
        <v>625</v>
      </c>
    </row>
    <row r="1310" spans="1:8" s="52" customFormat="1" ht="12">
      <c r="A1310" s="66">
        <v>1113</v>
      </c>
      <c r="B1310" s="25" t="s">
        <v>3301</v>
      </c>
      <c r="C1310" s="144" t="s">
        <v>1015</v>
      </c>
      <c r="D1310" s="23" t="s">
        <v>3776</v>
      </c>
      <c r="E1310" s="26">
        <v>4</v>
      </c>
      <c r="F1310" s="145">
        <v>0</v>
      </c>
      <c r="G1310" s="97">
        <f t="shared" si="32"/>
        <v>0</v>
      </c>
      <c r="H1310" s="160" t="s">
        <v>625</v>
      </c>
    </row>
    <row r="1311" spans="1:8" s="52" customFormat="1" ht="24">
      <c r="A1311" s="66">
        <v>1114</v>
      </c>
      <c r="B1311" s="25" t="s">
        <v>3302</v>
      </c>
      <c r="C1311" s="144" t="s">
        <v>1016</v>
      </c>
      <c r="D1311" s="23" t="s">
        <v>3776</v>
      </c>
      <c r="E1311" s="26">
        <v>8</v>
      </c>
      <c r="F1311" s="145">
        <v>0</v>
      </c>
      <c r="G1311" s="97">
        <f t="shared" si="32"/>
        <v>0</v>
      </c>
      <c r="H1311" s="160" t="s">
        <v>625</v>
      </c>
    </row>
    <row r="1312" spans="1:8" s="52" customFormat="1" ht="24">
      <c r="A1312" s="66">
        <v>1115</v>
      </c>
      <c r="B1312" s="25" t="s">
        <v>3303</v>
      </c>
      <c r="C1312" s="144" t="s">
        <v>1017</v>
      </c>
      <c r="D1312" s="23" t="s">
        <v>3776</v>
      </c>
      <c r="E1312" s="26">
        <v>12</v>
      </c>
      <c r="F1312" s="145">
        <v>0</v>
      </c>
      <c r="G1312" s="97">
        <f t="shared" si="32"/>
        <v>0</v>
      </c>
      <c r="H1312" s="160" t="s">
        <v>625</v>
      </c>
    </row>
    <row r="1313" spans="1:8" s="52" customFormat="1" ht="24">
      <c r="A1313" s="66">
        <v>1116</v>
      </c>
      <c r="B1313" s="25" t="s">
        <v>3304</v>
      </c>
      <c r="C1313" s="144" t="s">
        <v>1018</v>
      </c>
      <c r="D1313" s="23" t="s">
        <v>3776</v>
      </c>
      <c r="E1313" s="26">
        <v>38</v>
      </c>
      <c r="F1313" s="145">
        <v>0</v>
      </c>
      <c r="G1313" s="97">
        <f t="shared" si="32"/>
        <v>0</v>
      </c>
      <c r="H1313" s="160" t="s">
        <v>625</v>
      </c>
    </row>
    <row r="1314" spans="1:8" s="52" customFormat="1" ht="24">
      <c r="A1314" s="66">
        <v>1117</v>
      </c>
      <c r="B1314" s="25" t="s">
        <v>3305</v>
      </c>
      <c r="C1314" s="144" t="s">
        <v>1019</v>
      </c>
      <c r="D1314" s="23" t="s">
        <v>3776</v>
      </c>
      <c r="E1314" s="26">
        <v>15</v>
      </c>
      <c r="F1314" s="145">
        <v>0</v>
      </c>
      <c r="G1314" s="97">
        <f t="shared" si="32"/>
        <v>0</v>
      </c>
      <c r="H1314" s="160" t="s">
        <v>625</v>
      </c>
    </row>
    <row r="1315" spans="1:8" s="52" customFormat="1" ht="24">
      <c r="A1315" s="66">
        <v>1118</v>
      </c>
      <c r="B1315" s="25" t="s">
        <v>3306</v>
      </c>
      <c r="C1315" s="144" t="s">
        <v>1020</v>
      </c>
      <c r="D1315" s="23" t="s">
        <v>3776</v>
      </c>
      <c r="E1315" s="26">
        <v>14</v>
      </c>
      <c r="F1315" s="145">
        <v>0</v>
      </c>
      <c r="G1315" s="97">
        <f t="shared" si="32"/>
        <v>0</v>
      </c>
      <c r="H1315" s="160" t="s">
        <v>625</v>
      </c>
    </row>
    <row r="1316" spans="1:8" s="52" customFormat="1" ht="24">
      <c r="A1316" s="66">
        <v>1119</v>
      </c>
      <c r="B1316" s="25" t="s">
        <v>3307</v>
      </c>
      <c r="C1316" s="144" t="s">
        <v>1021</v>
      </c>
      <c r="D1316" s="23" t="s">
        <v>3776</v>
      </c>
      <c r="E1316" s="26">
        <v>2</v>
      </c>
      <c r="F1316" s="145">
        <v>0</v>
      </c>
      <c r="G1316" s="97">
        <f t="shared" si="32"/>
        <v>0</v>
      </c>
      <c r="H1316" s="160" t="s">
        <v>625</v>
      </c>
    </row>
    <row r="1317" spans="1:8" s="52" customFormat="1" ht="24">
      <c r="A1317" s="66">
        <v>1120</v>
      </c>
      <c r="B1317" s="25" t="s">
        <v>3308</v>
      </c>
      <c r="C1317" s="144" t="s">
        <v>1022</v>
      </c>
      <c r="D1317" s="23" t="s">
        <v>3776</v>
      </c>
      <c r="E1317" s="26">
        <v>6</v>
      </c>
      <c r="F1317" s="145">
        <v>0</v>
      </c>
      <c r="G1317" s="97">
        <f t="shared" si="32"/>
        <v>0</v>
      </c>
      <c r="H1317" s="160" t="s">
        <v>625</v>
      </c>
    </row>
    <row r="1318" spans="1:8" s="52" customFormat="1" ht="24">
      <c r="A1318" s="66">
        <v>1121</v>
      </c>
      <c r="B1318" s="25" t="s">
        <v>3309</v>
      </c>
      <c r="C1318" s="144" t="s">
        <v>1023</v>
      </c>
      <c r="D1318" s="23" t="s">
        <v>3776</v>
      </c>
      <c r="E1318" s="26">
        <v>99</v>
      </c>
      <c r="F1318" s="145">
        <v>0</v>
      </c>
      <c r="G1318" s="97">
        <f t="shared" si="32"/>
        <v>0</v>
      </c>
      <c r="H1318" s="160" t="s">
        <v>625</v>
      </c>
    </row>
    <row r="1319" spans="1:8" s="52" customFormat="1" ht="12">
      <c r="A1319" s="66">
        <v>1122</v>
      </c>
      <c r="B1319" s="25" t="s">
        <v>3310</v>
      </c>
      <c r="C1319" s="144" t="s">
        <v>1024</v>
      </c>
      <c r="D1319" s="23" t="s">
        <v>3776</v>
      </c>
      <c r="E1319" s="26">
        <v>32</v>
      </c>
      <c r="F1319" s="145">
        <v>0</v>
      </c>
      <c r="G1319" s="97">
        <f t="shared" si="32"/>
        <v>0</v>
      </c>
      <c r="H1319" s="160" t="s">
        <v>625</v>
      </c>
    </row>
    <row r="1320" spans="1:8" s="52" customFormat="1" ht="12">
      <c r="A1320" s="66">
        <v>1123</v>
      </c>
      <c r="B1320" s="25" t="s">
        <v>3311</v>
      </c>
      <c r="C1320" s="144" t="s">
        <v>1025</v>
      </c>
      <c r="D1320" s="23" t="s">
        <v>3776</v>
      </c>
      <c r="E1320" s="26">
        <v>78</v>
      </c>
      <c r="F1320" s="145">
        <v>0</v>
      </c>
      <c r="G1320" s="97">
        <f t="shared" si="32"/>
        <v>0</v>
      </c>
      <c r="H1320" s="160" t="s">
        <v>625</v>
      </c>
    </row>
    <row r="1321" spans="1:8" s="52" customFormat="1" ht="12">
      <c r="A1321" s="66">
        <v>1124</v>
      </c>
      <c r="B1321" s="25" t="s">
        <v>3312</v>
      </c>
      <c r="C1321" s="144" t="s">
        <v>1026</v>
      </c>
      <c r="D1321" s="23" t="s">
        <v>3776</v>
      </c>
      <c r="E1321" s="26">
        <v>20</v>
      </c>
      <c r="F1321" s="145">
        <v>0</v>
      </c>
      <c r="G1321" s="97">
        <f t="shared" si="32"/>
        <v>0</v>
      </c>
      <c r="H1321" s="160" t="s">
        <v>625</v>
      </c>
    </row>
    <row r="1322" spans="1:8" s="52" customFormat="1" ht="12">
      <c r="A1322" s="66">
        <v>1125</v>
      </c>
      <c r="B1322" s="25" t="s">
        <v>3313</v>
      </c>
      <c r="C1322" s="144" t="s">
        <v>1027</v>
      </c>
      <c r="D1322" s="23" t="s">
        <v>3776</v>
      </c>
      <c r="E1322" s="26">
        <v>81</v>
      </c>
      <c r="F1322" s="145">
        <v>0</v>
      </c>
      <c r="G1322" s="97">
        <f t="shared" si="32"/>
        <v>0</v>
      </c>
      <c r="H1322" s="160" t="s">
        <v>625</v>
      </c>
    </row>
    <row r="1323" spans="1:8" s="52" customFormat="1" ht="12">
      <c r="A1323" s="66">
        <v>1126</v>
      </c>
      <c r="B1323" s="25" t="s">
        <v>3314</v>
      </c>
      <c r="C1323" s="144" t="s">
        <v>1028</v>
      </c>
      <c r="D1323" s="23" t="s">
        <v>3776</v>
      </c>
      <c r="E1323" s="26">
        <v>8</v>
      </c>
      <c r="F1323" s="145">
        <v>0</v>
      </c>
      <c r="G1323" s="97">
        <f t="shared" si="32"/>
        <v>0</v>
      </c>
      <c r="H1323" s="160" t="s">
        <v>625</v>
      </c>
    </row>
    <row r="1324" spans="1:8" s="52" customFormat="1" ht="12">
      <c r="A1324" s="66">
        <v>1127</v>
      </c>
      <c r="B1324" s="25" t="s">
        <v>3315</v>
      </c>
      <c r="C1324" s="144" t="s">
        <v>1029</v>
      </c>
      <c r="D1324" s="23" t="s">
        <v>3776</v>
      </c>
      <c r="E1324" s="26">
        <v>1</v>
      </c>
      <c r="F1324" s="145">
        <v>0</v>
      </c>
      <c r="G1324" s="97">
        <f t="shared" si="32"/>
        <v>0</v>
      </c>
      <c r="H1324" s="160" t="s">
        <v>625</v>
      </c>
    </row>
    <row r="1325" spans="1:8" s="52" customFormat="1" ht="12">
      <c r="A1325" s="66">
        <v>1128</v>
      </c>
      <c r="B1325" s="25" t="s">
        <v>3316</v>
      </c>
      <c r="C1325" s="144" t="s">
        <v>1030</v>
      </c>
      <c r="D1325" s="23" t="s">
        <v>3776</v>
      </c>
      <c r="E1325" s="26">
        <v>1</v>
      </c>
      <c r="F1325" s="145">
        <v>0</v>
      </c>
      <c r="G1325" s="97">
        <f t="shared" si="32"/>
        <v>0</v>
      </c>
      <c r="H1325" s="160" t="s">
        <v>625</v>
      </c>
    </row>
    <row r="1326" spans="1:8" s="52" customFormat="1" ht="24">
      <c r="A1326" s="66">
        <v>1129</v>
      </c>
      <c r="B1326" s="25" t="s">
        <v>3317</v>
      </c>
      <c r="C1326" s="144" t="s">
        <v>1031</v>
      </c>
      <c r="D1326" s="23" t="s">
        <v>3776</v>
      </c>
      <c r="E1326" s="26">
        <v>1</v>
      </c>
      <c r="F1326" s="145">
        <v>0</v>
      </c>
      <c r="G1326" s="97">
        <f t="shared" si="32"/>
        <v>0</v>
      </c>
      <c r="H1326" s="160" t="s">
        <v>625</v>
      </c>
    </row>
    <row r="1327" spans="1:8" s="52" customFormat="1" ht="24">
      <c r="A1327" s="66">
        <v>1130</v>
      </c>
      <c r="B1327" s="25" t="s">
        <v>3318</v>
      </c>
      <c r="C1327" s="144" t="s">
        <v>1032</v>
      </c>
      <c r="D1327" s="23" t="s">
        <v>3776</v>
      </c>
      <c r="E1327" s="26">
        <v>2</v>
      </c>
      <c r="F1327" s="145">
        <v>0</v>
      </c>
      <c r="G1327" s="97">
        <f t="shared" si="32"/>
        <v>0</v>
      </c>
      <c r="H1327" s="160" t="s">
        <v>625</v>
      </c>
    </row>
    <row r="1328" spans="1:8" s="52" customFormat="1" ht="24">
      <c r="A1328" s="66">
        <v>1131</v>
      </c>
      <c r="B1328" s="25" t="s">
        <v>3319</v>
      </c>
      <c r="C1328" s="144" t="s">
        <v>1033</v>
      </c>
      <c r="D1328" s="23" t="s">
        <v>3776</v>
      </c>
      <c r="E1328" s="26">
        <v>1</v>
      </c>
      <c r="F1328" s="145">
        <v>0</v>
      </c>
      <c r="G1328" s="97">
        <f t="shared" si="32"/>
        <v>0</v>
      </c>
      <c r="H1328" s="160" t="s">
        <v>625</v>
      </c>
    </row>
    <row r="1329" spans="1:8" s="52" customFormat="1" ht="12">
      <c r="A1329" s="66">
        <v>1132</v>
      </c>
      <c r="B1329" s="25" t="s">
        <v>3320</v>
      </c>
      <c r="C1329" s="144" t="s">
        <v>1034</v>
      </c>
      <c r="D1329" s="23" t="s">
        <v>3776</v>
      </c>
      <c r="E1329" s="26">
        <v>23</v>
      </c>
      <c r="F1329" s="145">
        <v>0</v>
      </c>
      <c r="G1329" s="97">
        <f t="shared" si="32"/>
        <v>0</v>
      </c>
      <c r="H1329" s="160" t="s">
        <v>625</v>
      </c>
    </row>
    <row r="1330" spans="1:8" s="52" customFormat="1" ht="12">
      <c r="A1330" s="66">
        <v>1133</v>
      </c>
      <c r="B1330" s="25" t="s">
        <v>3321</v>
      </c>
      <c r="C1330" s="144" t="s">
        <v>1035</v>
      </c>
      <c r="D1330" s="23" t="s">
        <v>3776</v>
      </c>
      <c r="E1330" s="26">
        <v>2</v>
      </c>
      <c r="F1330" s="145">
        <v>0</v>
      </c>
      <c r="G1330" s="97">
        <f t="shared" si="32"/>
        <v>0</v>
      </c>
      <c r="H1330" s="160" t="s">
        <v>625</v>
      </c>
    </row>
    <row r="1331" spans="1:8" s="52" customFormat="1" ht="24">
      <c r="A1331" s="66">
        <v>1134</v>
      </c>
      <c r="B1331" s="25" t="s">
        <v>3322</v>
      </c>
      <c r="C1331" s="144" t="s">
        <v>1036</v>
      </c>
      <c r="D1331" s="23" t="s">
        <v>3776</v>
      </c>
      <c r="E1331" s="26">
        <v>2</v>
      </c>
      <c r="F1331" s="145">
        <v>0</v>
      </c>
      <c r="G1331" s="97">
        <f t="shared" si="32"/>
        <v>0</v>
      </c>
      <c r="H1331" s="160" t="s">
        <v>625</v>
      </c>
    </row>
    <row r="1332" spans="1:8" s="52" customFormat="1" ht="24">
      <c r="A1332" s="66">
        <v>1135</v>
      </c>
      <c r="B1332" s="25" t="s">
        <v>3323</v>
      </c>
      <c r="C1332" s="144" t="s">
        <v>1037</v>
      </c>
      <c r="D1332" s="23" t="s">
        <v>3776</v>
      </c>
      <c r="E1332" s="26">
        <v>1</v>
      </c>
      <c r="F1332" s="145">
        <v>0</v>
      </c>
      <c r="G1332" s="97">
        <f t="shared" si="32"/>
        <v>0</v>
      </c>
      <c r="H1332" s="160" t="s">
        <v>625</v>
      </c>
    </row>
    <row r="1333" spans="1:8" s="52" customFormat="1" ht="12">
      <c r="A1333" s="66">
        <v>1136</v>
      </c>
      <c r="B1333" s="25" t="s">
        <v>3324</v>
      </c>
      <c r="C1333" s="144" t="s">
        <v>1038</v>
      </c>
      <c r="D1333" s="23" t="s">
        <v>4413</v>
      </c>
      <c r="E1333" s="26">
        <v>15</v>
      </c>
      <c r="F1333" s="145">
        <v>0</v>
      </c>
      <c r="G1333" s="97">
        <f t="shared" si="32"/>
        <v>0</v>
      </c>
      <c r="H1333" s="160" t="s">
        <v>625</v>
      </c>
    </row>
    <row r="1334" spans="1:8" s="52" customFormat="1" ht="12">
      <c r="A1334" s="66">
        <v>1137</v>
      </c>
      <c r="B1334" s="25" t="s">
        <v>3325</v>
      </c>
      <c r="C1334" s="144" t="s">
        <v>1039</v>
      </c>
      <c r="D1334" s="23" t="s">
        <v>4413</v>
      </c>
      <c r="E1334" s="26">
        <v>40</v>
      </c>
      <c r="F1334" s="145">
        <v>0</v>
      </c>
      <c r="G1334" s="97">
        <f t="shared" si="32"/>
        <v>0</v>
      </c>
      <c r="H1334" s="160" t="s">
        <v>625</v>
      </c>
    </row>
    <row r="1335" spans="1:8" s="52" customFormat="1" ht="12">
      <c r="A1335" s="66">
        <v>1138</v>
      </c>
      <c r="B1335" s="25" t="s">
        <v>3326</v>
      </c>
      <c r="C1335" s="144" t="s">
        <v>1040</v>
      </c>
      <c r="D1335" s="23" t="s">
        <v>4413</v>
      </c>
      <c r="E1335" s="26">
        <v>26</v>
      </c>
      <c r="F1335" s="145">
        <v>0</v>
      </c>
      <c r="G1335" s="97">
        <f t="shared" si="32"/>
        <v>0</v>
      </c>
      <c r="H1335" s="160" t="s">
        <v>625</v>
      </c>
    </row>
    <row r="1336" spans="1:8" s="52" customFormat="1" ht="12">
      <c r="A1336" s="66">
        <v>1139</v>
      </c>
      <c r="B1336" s="25" t="s">
        <v>3327</v>
      </c>
      <c r="C1336" s="144" t="s">
        <v>1041</v>
      </c>
      <c r="D1336" s="23" t="s">
        <v>4413</v>
      </c>
      <c r="E1336" s="26">
        <v>20</v>
      </c>
      <c r="F1336" s="145">
        <v>0</v>
      </c>
      <c r="G1336" s="97">
        <f t="shared" si="32"/>
        <v>0</v>
      </c>
      <c r="H1336" s="160" t="s">
        <v>625</v>
      </c>
    </row>
    <row r="1337" spans="1:8" s="52" customFormat="1" ht="12">
      <c r="A1337" s="66">
        <v>1140</v>
      </c>
      <c r="B1337" s="25" t="s">
        <v>3328</v>
      </c>
      <c r="C1337" s="144" t="s">
        <v>1042</v>
      </c>
      <c r="D1337" s="23" t="s">
        <v>4413</v>
      </c>
      <c r="E1337" s="26">
        <v>6</v>
      </c>
      <c r="F1337" s="145">
        <v>0</v>
      </c>
      <c r="G1337" s="97">
        <f t="shared" si="32"/>
        <v>0</v>
      </c>
      <c r="H1337" s="160" t="s">
        <v>625</v>
      </c>
    </row>
    <row r="1338" spans="1:8" s="52" customFormat="1" ht="12">
      <c r="A1338" s="66">
        <v>1141</v>
      </c>
      <c r="B1338" s="25" t="s">
        <v>3329</v>
      </c>
      <c r="C1338" s="144" t="s">
        <v>1043</v>
      </c>
      <c r="D1338" s="23" t="s">
        <v>3776</v>
      </c>
      <c r="E1338" s="26">
        <v>1</v>
      </c>
      <c r="F1338" s="145">
        <v>0</v>
      </c>
      <c r="G1338" s="97">
        <f t="shared" si="32"/>
        <v>0</v>
      </c>
      <c r="H1338" s="160" t="s">
        <v>625</v>
      </c>
    </row>
    <row r="1339" spans="1:8" s="52" customFormat="1" ht="12">
      <c r="A1339" s="66">
        <v>1142</v>
      </c>
      <c r="B1339" s="25" t="s">
        <v>3330</v>
      </c>
      <c r="C1339" s="144" t="s">
        <v>1044</v>
      </c>
      <c r="D1339" s="23" t="s">
        <v>3776</v>
      </c>
      <c r="E1339" s="26">
        <v>5</v>
      </c>
      <c r="F1339" s="145">
        <v>0</v>
      </c>
      <c r="G1339" s="97">
        <f t="shared" si="32"/>
        <v>0</v>
      </c>
      <c r="H1339" s="160" t="s">
        <v>625</v>
      </c>
    </row>
    <row r="1340" spans="1:8" s="52" customFormat="1" ht="12">
      <c r="A1340" s="66">
        <v>1143</v>
      </c>
      <c r="B1340" s="25" t="s">
        <v>3331</v>
      </c>
      <c r="C1340" s="144" t="s">
        <v>1045</v>
      </c>
      <c r="D1340" s="23" t="s">
        <v>3776</v>
      </c>
      <c r="E1340" s="26">
        <v>4</v>
      </c>
      <c r="F1340" s="145">
        <v>0</v>
      </c>
      <c r="G1340" s="97">
        <f t="shared" si="32"/>
        <v>0</v>
      </c>
      <c r="H1340" s="160" t="s">
        <v>625</v>
      </c>
    </row>
    <row r="1341" spans="1:8" s="52" customFormat="1" ht="12">
      <c r="A1341" s="66">
        <v>1144</v>
      </c>
      <c r="B1341" s="25" t="s">
        <v>3332</v>
      </c>
      <c r="C1341" s="144" t="s">
        <v>1046</v>
      </c>
      <c r="D1341" s="23" t="s">
        <v>3776</v>
      </c>
      <c r="E1341" s="26">
        <v>4</v>
      </c>
      <c r="F1341" s="145">
        <v>0</v>
      </c>
      <c r="G1341" s="97">
        <f t="shared" si="32"/>
        <v>0</v>
      </c>
      <c r="H1341" s="160" t="s">
        <v>625</v>
      </c>
    </row>
    <row r="1342" spans="1:8" s="52" customFormat="1" ht="12">
      <c r="A1342" s="66">
        <v>1145</v>
      </c>
      <c r="B1342" s="25" t="s">
        <v>3333</v>
      </c>
      <c r="C1342" s="144" t="s">
        <v>1047</v>
      </c>
      <c r="D1342" s="23" t="s">
        <v>3776</v>
      </c>
      <c r="E1342" s="26">
        <v>9</v>
      </c>
      <c r="F1342" s="145">
        <v>0</v>
      </c>
      <c r="G1342" s="97">
        <f t="shared" si="32"/>
        <v>0</v>
      </c>
      <c r="H1342" s="160" t="s">
        <v>625</v>
      </c>
    </row>
    <row r="1343" spans="1:8" s="52" customFormat="1" ht="12">
      <c r="A1343" s="66">
        <v>1146</v>
      </c>
      <c r="B1343" s="25" t="s">
        <v>3334</v>
      </c>
      <c r="C1343" s="144" t="s">
        <v>1048</v>
      </c>
      <c r="D1343" s="23" t="s">
        <v>3776</v>
      </c>
      <c r="E1343" s="26">
        <v>3</v>
      </c>
      <c r="F1343" s="145">
        <v>0</v>
      </c>
      <c r="G1343" s="97">
        <f t="shared" si="32"/>
        <v>0</v>
      </c>
      <c r="H1343" s="160" t="s">
        <v>625</v>
      </c>
    </row>
    <row r="1344" spans="1:8" s="52" customFormat="1" ht="12">
      <c r="A1344" s="66">
        <v>1147</v>
      </c>
      <c r="B1344" s="25" t="s">
        <v>3335</v>
      </c>
      <c r="C1344" s="144" t="s">
        <v>1049</v>
      </c>
      <c r="D1344" s="23" t="s">
        <v>3776</v>
      </c>
      <c r="E1344" s="26">
        <v>9</v>
      </c>
      <c r="F1344" s="145">
        <v>0</v>
      </c>
      <c r="G1344" s="97">
        <f t="shared" si="32"/>
        <v>0</v>
      </c>
      <c r="H1344" s="160" t="s">
        <v>625</v>
      </c>
    </row>
    <row r="1345" spans="1:8" s="52" customFormat="1" ht="12">
      <c r="A1345" s="66">
        <v>1148</v>
      </c>
      <c r="B1345" s="25" t="s">
        <v>3336</v>
      </c>
      <c r="C1345" s="144" t="s">
        <v>1050</v>
      </c>
      <c r="D1345" s="23" t="s">
        <v>3776</v>
      </c>
      <c r="E1345" s="26">
        <v>1</v>
      </c>
      <c r="F1345" s="145">
        <v>0</v>
      </c>
      <c r="G1345" s="97">
        <f t="shared" si="32"/>
        <v>0</v>
      </c>
      <c r="H1345" s="160" t="s">
        <v>625</v>
      </c>
    </row>
    <row r="1346" spans="1:8" s="52" customFormat="1" ht="12">
      <c r="A1346" s="66">
        <v>1149</v>
      </c>
      <c r="B1346" s="25" t="s">
        <v>3337</v>
      </c>
      <c r="C1346" s="144" t="s">
        <v>1051</v>
      </c>
      <c r="D1346" s="23" t="s">
        <v>3776</v>
      </c>
      <c r="E1346" s="26">
        <v>1</v>
      </c>
      <c r="F1346" s="145">
        <v>0</v>
      </c>
      <c r="G1346" s="97">
        <f t="shared" si="32"/>
        <v>0</v>
      </c>
      <c r="H1346" s="160" t="s">
        <v>625</v>
      </c>
    </row>
    <row r="1347" spans="1:8" s="52" customFormat="1" ht="12">
      <c r="A1347" s="59"/>
      <c r="B1347" s="60"/>
      <c r="C1347" s="176" t="s">
        <v>1052</v>
      </c>
      <c r="D1347" s="176"/>
      <c r="E1347" s="176"/>
      <c r="F1347" s="176"/>
      <c r="G1347" s="61">
        <f>SUM(G722:G1346)</f>
        <v>0</v>
      </c>
      <c r="H1347" s="160"/>
    </row>
    <row r="1348" spans="1:8" s="52" customFormat="1" ht="12">
      <c r="A1348" s="59"/>
      <c r="B1348" s="60"/>
      <c r="C1348" s="62"/>
      <c r="D1348" s="62"/>
      <c r="E1348" s="62"/>
      <c r="F1348" s="62"/>
      <c r="G1348" s="63"/>
      <c r="H1348" s="160"/>
    </row>
    <row r="1349" spans="1:8" s="52" customFormat="1" ht="12">
      <c r="A1349" s="59"/>
      <c r="B1349" s="60"/>
      <c r="C1349" s="64"/>
      <c r="D1349" s="64"/>
      <c r="E1349" s="64"/>
      <c r="F1349" s="64"/>
      <c r="G1349" s="64"/>
      <c r="H1349" s="160"/>
    </row>
    <row r="1350" spans="1:8" s="52" customFormat="1" ht="12">
      <c r="A1350" s="48"/>
      <c r="B1350" s="29" t="s">
        <v>3338</v>
      </c>
      <c r="C1350" s="30" t="s">
        <v>1053</v>
      </c>
      <c r="D1350" s="31"/>
      <c r="E1350" s="32"/>
      <c r="F1350" s="24"/>
      <c r="G1350" s="16"/>
      <c r="H1350" s="160"/>
    </row>
    <row r="1351" spans="1:8" s="52" customFormat="1" ht="12">
      <c r="A1351" s="66">
        <v>1150</v>
      </c>
      <c r="B1351" s="33" t="s">
        <v>3339</v>
      </c>
      <c r="C1351" s="149" t="s">
        <v>1054</v>
      </c>
      <c r="D1351" s="34" t="s">
        <v>3776</v>
      </c>
      <c r="E1351" s="28">
        <v>2</v>
      </c>
      <c r="F1351" s="148">
        <v>0</v>
      </c>
      <c r="G1351" s="97">
        <f aca="true" t="shared" si="33" ref="G1351:G1414">SUM(E1351*F1351)</f>
        <v>0</v>
      </c>
      <c r="H1351" s="161" t="s">
        <v>617</v>
      </c>
    </row>
    <row r="1352" spans="1:8" s="52" customFormat="1" ht="12">
      <c r="A1352" s="66">
        <v>1151</v>
      </c>
      <c r="B1352" s="33" t="s">
        <v>3340</v>
      </c>
      <c r="C1352" s="149" t="s">
        <v>1055</v>
      </c>
      <c r="D1352" s="34" t="s">
        <v>3776</v>
      </c>
      <c r="E1352" s="28">
        <v>2</v>
      </c>
      <c r="F1352" s="148">
        <v>0</v>
      </c>
      <c r="G1352" s="97">
        <f t="shared" si="33"/>
        <v>0</v>
      </c>
      <c r="H1352" s="161" t="s">
        <v>615</v>
      </c>
    </row>
    <row r="1353" spans="1:8" s="52" customFormat="1" ht="12">
      <c r="A1353" s="66">
        <v>1152</v>
      </c>
      <c r="B1353" s="33" t="s">
        <v>3341</v>
      </c>
      <c r="C1353" s="149" t="s">
        <v>1056</v>
      </c>
      <c r="D1353" s="34" t="s">
        <v>3776</v>
      </c>
      <c r="E1353" s="28">
        <v>12</v>
      </c>
      <c r="F1353" s="148">
        <v>0</v>
      </c>
      <c r="G1353" s="97">
        <f t="shared" si="33"/>
        <v>0</v>
      </c>
      <c r="H1353" s="161" t="s">
        <v>615</v>
      </c>
    </row>
    <row r="1354" spans="1:8" s="52" customFormat="1" ht="24">
      <c r="A1354" s="66">
        <v>1153</v>
      </c>
      <c r="B1354" s="33" t="s">
        <v>3342</v>
      </c>
      <c r="C1354" s="149" t="s">
        <v>1057</v>
      </c>
      <c r="D1354" s="34" t="s">
        <v>3776</v>
      </c>
      <c r="E1354" s="28">
        <v>1</v>
      </c>
      <c r="F1354" s="148">
        <v>0</v>
      </c>
      <c r="G1354" s="97">
        <f t="shared" si="33"/>
        <v>0</v>
      </c>
      <c r="H1354" s="161" t="s">
        <v>615</v>
      </c>
    </row>
    <row r="1355" spans="1:8" s="52" customFormat="1" ht="24">
      <c r="A1355" s="66">
        <v>1154</v>
      </c>
      <c r="B1355" s="33" t="s">
        <v>3343</v>
      </c>
      <c r="C1355" s="149" t="s">
        <v>1058</v>
      </c>
      <c r="D1355" s="34" t="s">
        <v>1059</v>
      </c>
      <c r="E1355" s="28">
        <v>1</v>
      </c>
      <c r="F1355" s="148">
        <v>0</v>
      </c>
      <c r="G1355" s="97">
        <f t="shared" si="33"/>
        <v>0</v>
      </c>
      <c r="H1355" s="161" t="s">
        <v>615</v>
      </c>
    </row>
    <row r="1356" spans="1:8" s="52" customFormat="1" ht="24">
      <c r="A1356" s="66">
        <v>1155</v>
      </c>
      <c r="B1356" s="33" t="s">
        <v>3344</v>
      </c>
      <c r="C1356" s="149" t="s">
        <v>1060</v>
      </c>
      <c r="D1356" s="34" t="s">
        <v>4412</v>
      </c>
      <c r="E1356" s="28">
        <v>24</v>
      </c>
      <c r="F1356" s="148">
        <v>0</v>
      </c>
      <c r="G1356" s="97">
        <f t="shared" si="33"/>
        <v>0</v>
      </c>
      <c r="H1356" s="161" t="s">
        <v>615</v>
      </c>
    </row>
    <row r="1357" spans="1:8" s="52" customFormat="1" ht="24">
      <c r="A1357" s="66">
        <v>1156</v>
      </c>
      <c r="B1357" s="33" t="s">
        <v>3345</v>
      </c>
      <c r="C1357" s="149" t="s">
        <v>1061</v>
      </c>
      <c r="D1357" s="34" t="s">
        <v>1059</v>
      </c>
      <c r="E1357" s="28">
        <v>1</v>
      </c>
      <c r="F1357" s="148">
        <v>0</v>
      </c>
      <c r="G1357" s="97">
        <f t="shared" si="33"/>
        <v>0</v>
      </c>
      <c r="H1357" s="161" t="s">
        <v>615</v>
      </c>
    </row>
    <row r="1358" spans="1:8" s="52" customFormat="1" ht="12">
      <c r="A1358" s="66">
        <v>1157</v>
      </c>
      <c r="B1358" s="33" t="s">
        <v>3346</v>
      </c>
      <c r="C1358" s="149" t="s">
        <v>1062</v>
      </c>
      <c r="D1358" s="34" t="s">
        <v>4413</v>
      </c>
      <c r="E1358" s="28">
        <v>10</v>
      </c>
      <c r="F1358" s="148">
        <v>0</v>
      </c>
      <c r="G1358" s="97">
        <f t="shared" si="33"/>
        <v>0</v>
      </c>
      <c r="H1358" s="161" t="s">
        <v>615</v>
      </c>
    </row>
    <row r="1359" spans="1:8" s="52" customFormat="1" ht="12">
      <c r="A1359" s="66">
        <v>1158</v>
      </c>
      <c r="B1359" s="33" t="s">
        <v>3347</v>
      </c>
      <c r="C1359" s="149" t="s">
        <v>1063</v>
      </c>
      <c r="D1359" s="34" t="s">
        <v>4413</v>
      </c>
      <c r="E1359" s="28">
        <v>10</v>
      </c>
      <c r="F1359" s="148">
        <v>0</v>
      </c>
      <c r="G1359" s="97">
        <f t="shared" si="33"/>
        <v>0</v>
      </c>
      <c r="H1359" s="161" t="s">
        <v>615</v>
      </c>
    </row>
    <row r="1360" spans="1:8" s="52" customFormat="1" ht="12">
      <c r="A1360" s="66">
        <v>1159</v>
      </c>
      <c r="B1360" s="33" t="s">
        <v>3348</v>
      </c>
      <c r="C1360" s="149" t="s">
        <v>1064</v>
      </c>
      <c r="D1360" s="34" t="s">
        <v>4413</v>
      </c>
      <c r="E1360" s="28">
        <v>158</v>
      </c>
      <c r="F1360" s="148">
        <v>0</v>
      </c>
      <c r="G1360" s="97">
        <f t="shared" si="33"/>
        <v>0</v>
      </c>
      <c r="H1360" s="161" t="s">
        <v>615</v>
      </c>
    </row>
    <row r="1361" spans="1:8" s="52" customFormat="1" ht="12">
      <c r="A1361" s="66">
        <v>1160</v>
      </c>
      <c r="B1361" s="33" t="s">
        <v>3349</v>
      </c>
      <c r="C1361" s="149" t="s">
        <v>1065</v>
      </c>
      <c r="D1361" s="34" t="s">
        <v>4413</v>
      </c>
      <c r="E1361" s="28">
        <v>124</v>
      </c>
      <c r="F1361" s="148">
        <v>0</v>
      </c>
      <c r="G1361" s="97">
        <f t="shared" si="33"/>
        <v>0</v>
      </c>
      <c r="H1361" s="161" t="s">
        <v>615</v>
      </c>
    </row>
    <row r="1362" spans="1:8" s="52" customFormat="1" ht="12">
      <c r="A1362" s="66">
        <v>1161</v>
      </c>
      <c r="B1362" s="33" t="s">
        <v>3350</v>
      </c>
      <c r="C1362" s="149" t="s">
        <v>1066</v>
      </c>
      <c r="D1362" s="34" t="s">
        <v>4413</v>
      </c>
      <c r="E1362" s="28">
        <v>503</v>
      </c>
      <c r="F1362" s="148">
        <v>0</v>
      </c>
      <c r="G1362" s="97">
        <f t="shared" si="33"/>
        <v>0</v>
      </c>
      <c r="H1362" s="161" t="s">
        <v>615</v>
      </c>
    </row>
    <row r="1363" spans="1:8" s="52" customFormat="1" ht="12">
      <c r="A1363" s="66">
        <v>1162</v>
      </c>
      <c r="B1363" s="33" t="s">
        <v>3351</v>
      </c>
      <c r="C1363" s="149" t="s">
        <v>1067</v>
      </c>
      <c r="D1363" s="34" t="s">
        <v>4413</v>
      </c>
      <c r="E1363" s="28">
        <v>282</v>
      </c>
      <c r="F1363" s="148">
        <v>0</v>
      </c>
      <c r="G1363" s="97">
        <f t="shared" si="33"/>
        <v>0</v>
      </c>
      <c r="H1363" s="161" t="s">
        <v>615</v>
      </c>
    </row>
    <row r="1364" spans="1:8" s="52" customFormat="1" ht="12">
      <c r="A1364" s="66">
        <v>1163</v>
      </c>
      <c r="B1364" s="33" t="s">
        <v>3352</v>
      </c>
      <c r="C1364" s="149" t="s">
        <v>1068</v>
      </c>
      <c r="D1364" s="34" t="s">
        <v>4413</v>
      </c>
      <c r="E1364" s="28">
        <v>871</v>
      </c>
      <c r="F1364" s="148">
        <v>0</v>
      </c>
      <c r="G1364" s="97">
        <f t="shared" si="33"/>
        <v>0</v>
      </c>
      <c r="H1364" s="161" t="s">
        <v>615</v>
      </c>
    </row>
    <row r="1365" spans="1:8" s="52" customFormat="1" ht="12">
      <c r="A1365" s="66">
        <v>1164</v>
      </c>
      <c r="B1365" s="33" t="s">
        <v>3353</v>
      </c>
      <c r="C1365" s="149" t="s">
        <v>1069</v>
      </c>
      <c r="D1365" s="34" t="s">
        <v>4413</v>
      </c>
      <c r="E1365" s="28">
        <v>378</v>
      </c>
      <c r="F1365" s="148">
        <v>0</v>
      </c>
      <c r="G1365" s="97">
        <f t="shared" si="33"/>
        <v>0</v>
      </c>
      <c r="H1365" s="161" t="s">
        <v>615</v>
      </c>
    </row>
    <row r="1366" spans="1:8" s="52" customFormat="1" ht="12">
      <c r="A1366" s="66">
        <v>1165</v>
      </c>
      <c r="B1366" s="33" t="s">
        <v>3354</v>
      </c>
      <c r="C1366" s="149" t="s">
        <v>1070</v>
      </c>
      <c r="D1366" s="34" t="s">
        <v>4413</v>
      </c>
      <c r="E1366" s="28">
        <v>1803</v>
      </c>
      <c r="F1366" s="148">
        <v>0</v>
      </c>
      <c r="G1366" s="97">
        <f t="shared" si="33"/>
        <v>0</v>
      </c>
      <c r="H1366" s="161" t="s">
        <v>615</v>
      </c>
    </row>
    <row r="1367" spans="1:8" s="52" customFormat="1" ht="12">
      <c r="A1367" s="66">
        <v>1166</v>
      </c>
      <c r="B1367" s="33" t="s">
        <v>3355</v>
      </c>
      <c r="C1367" s="149" t="s">
        <v>1071</v>
      </c>
      <c r="D1367" s="34" t="s">
        <v>4413</v>
      </c>
      <c r="E1367" s="28">
        <v>360</v>
      </c>
      <c r="F1367" s="148">
        <v>0</v>
      </c>
      <c r="G1367" s="97">
        <f t="shared" si="33"/>
        <v>0</v>
      </c>
      <c r="H1367" s="161" t="s">
        <v>615</v>
      </c>
    </row>
    <row r="1368" spans="1:8" s="52" customFormat="1" ht="12">
      <c r="A1368" s="66">
        <v>1167</v>
      </c>
      <c r="B1368" s="33" t="s">
        <v>3356</v>
      </c>
      <c r="C1368" s="149" t="s">
        <v>1072</v>
      </c>
      <c r="D1368" s="34" t="s">
        <v>4413</v>
      </c>
      <c r="E1368" s="28">
        <v>334</v>
      </c>
      <c r="F1368" s="148">
        <v>0</v>
      </c>
      <c r="G1368" s="97">
        <f t="shared" si="33"/>
        <v>0</v>
      </c>
      <c r="H1368" s="161" t="s">
        <v>615</v>
      </c>
    </row>
    <row r="1369" spans="1:8" s="52" customFormat="1" ht="12">
      <c r="A1369" s="66">
        <v>1168</v>
      </c>
      <c r="B1369" s="33" t="s">
        <v>3357</v>
      </c>
      <c r="C1369" s="149" t="s">
        <v>1073</v>
      </c>
      <c r="D1369" s="34" t="s">
        <v>4413</v>
      </c>
      <c r="E1369" s="28">
        <v>1597</v>
      </c>
      <c r="F1369" s="148">
        <v>0</v>
      </c>
      <c r="G1369" s="97">
        <f t="shared" si="33"/>
        <v>0</v>
      </c>
      <c r="H1369" s="161" t="s">
        <v>615</v>
      </c>
    </row>
    <row r="1370" spans="1:8" s="52" customFormat="1" ht="12">
      <c r="A1370" s="66">
        <v>1169</v>
      </c>
      <c r="B1370" s="33" t="s">
        <v>3358</v>
      </c>
      <c r="C1370" s="149" t="s">
        <v>1074</v>
      </c>
      <c r="D1370" s="34" t="s">
        <v>4413</v>
      </c>
      <c r="E1370" s="28">
        <v>2000</v>
      </c>
      <c r="F1370" s="148">
        <v>0</v>
      </c>
      <c r="G1370" s="97">
        <f t="shared" si="33"/>
        <v>0</v>
      </c>
      <c r="H1370" s="161" t="s">
        <v>615</v>
      </c>
    </row>
    <row r="1371" spans="1:8" s="52" customFormat="1" ht="12">
      <c r="A1371" s="66">
        <v>1170</v>
      </c>
      <c r="B1371" s="33" t="s">
        <v>3359</v>
      </c>
      <c r="C1371" s="149" t="s">
        <v>1075</v>
      </c>
      <c r="D1371" s="34" t="s">
        <v>4413</v>
      </c>
      <c r="E1371" s="28">
        <v>249</v>
      </c>
      <c r="F1371" s="148">
        <v>0</v>
      </c>
      <c r="G1371" s="97">
        <f t="shared" si="33"/>
        <v>0</v>
      </c>
      <c r="H1371" s="161" t="s">
        <v>615</v>
      </c>
    </row>
    <row r="1372" spans="1:8" s="52" customFormat="1" ht="12">
      <c r="A1372" s="66">
        <v>1171</v>
      </c>
      <c r="B1372" s="33" t="s">
        <v>3360</v>
      </c>
      <c r="C1372" s="149" t="s">
        <v>1076</v>
      </c>
      <c r="D1372" s="34" t="s">
        <v>4413</v>
      </c>
      <c r="E1372" s="28">
        <v>51</v>
      </c>
      <c r="F1372" s="148">
        <v>0</v>
      </c>
      <c r="G1372" s="97">
        <f t="shared" si="33"/>
        <v>0</v>
      </c>
      <c r="H1372" s="161" t="s">
        <v>615</v>
      </c>
    </row>
    <row r="1373" spans="1:8" s="52" customFormat="1" ht="12">
      <c r="A1373" s="66">
        <v>1172</v>
      </c>
      <c r="B1373" s="33" t="s">
        <v>3361</v>
      </c>
      <c r="C1373" s="149" t="s">
        <v>1077</v>
      </c>
      <c r="D1373" s="34" t="s">
        <v>4413</v>
      </c>
      <c r="E1373" s="28">
        <v>19</v>
      </c>
      <c r="F1373" s="148">
        <v>0</v>
      </c>
      <c r="G1373" s="97">
        <f t="shared" si="33"/>
        <v>0</v>
      </c>
      <c r="H1373" s="161" t="s">
        <v>615</v>
      </c>
    </row>
    <row r="1374" spans="1:8" s="52" customFormat="1" ht="12">
      <c r="A1374" s="66">
        <v>1173</v>
      </c>
      <c r="B1374" s="33" t="s">
        <v>3362</v>
      </c>
      <c r="C1374" s="149" t="s">
        <v>1078</v>
      </c>
      <c r="D1374" s="34" t="s">
        <v>4413</v>
      </c>
      <c r="E1374" s="28">
        <v>300</v>
      </c>
      <c r="F1374" s="148">
        <v>0</v>
      </c>
      <c r="G1374" s="97">
        <f t="shared" si="33"/>
        <v>0</v>
      </c>
      <c r="H1374" s="161" t="s">
        <v>615</v>
      </c>
    </row>
    <row r="1375" spans="1:8" s="52" customFormat="1" ht="12">
      <c r="A1375" s="66">
        <v>1174</v>
      </c>
      <c r="B1375" s="33" t="s">
        <v>3363</v>
      </c>
      <c r="C1375" s="149" t="s">
        <v>1079</v>
      </c>
      <c r="D1375" s="34" t="s">
        <v>4413</v>
      </c>
      <c r="E1375" s="28">
        <v>714</v>
      </c>
      <c r="F1375" s="148">
        <v>0</v>
      </c>
      <c r="G1375" s="97">
        <f t="shared" si="33"/>
        <v>0</v>
      </c>
      <c r="H1375" s="161" t="s">
        <v>615</v>
      </c>
    </row>
    <row r="1376" spans="1:8" s="52" customFormat="1" ht="12">
      <c r="A1376" s="66">
        <v>1175</v>
      </c>
      <c r="B1376" s="33" t="s">
        <v>3364</v>
      </c>
      <c r="C1376" s="149" t="s">
        <v>1080</v>
      </c>
      <c r="D1376" s="34" t="s">
        <v>4413</v>
      </c>
      <c r="E1376" s="28">
        <v>656</v>
      </c>
      <c r="F1376" s="148">
        <v>0</v>
      </c>
      <c r="G1376" s="97">
        <f t="shared" si="33"/>
        <v>0</v>
      </c>
      <c r="H1376" s="161" t="s">
        <v>615</v>
      </c>
    </row>
    <row r="1377" spans="1:8" s="52" customFormat="1" ht="12">
      <c r="A1377" s="66">
        <v>1176</v>
      </c>
      <c r="B1377" s="33" t="s">
        <v>3365</v>
      </c>
      <c r="C1377" s="149" t="s">
        <v>1081</v>
      </c>
      <c r="D1377" s="34" t="s">
        <v>4413</v>
      </c>
      <c r="E1377" s="28">
        <v>685</v>
      </c>
      <c r="F1377" s="148">
        <v>0</v>
      </c>
      <c r="G1377" s="97">
        <f t="shared" si="33"/>
        <v>0</v>
      </c>
      <c r="H1377" s="161" t="s">
        <v>615</v>
      </c>
    </row>
    <row r="1378" spans="1:8" s="52" customFormat="1" ht="12">
      <c r="A1378" s="66">
        <v>1177</v>
      </c>
      <c r="B1378" s="33" t="s">
        <v>3366</v>
      </c>
      <c r="C1378" s="149" t="s">
        <v>1082</v>
      </c>
      <c r="D1378" s="34" t="s">
        <v>4413</v>
      </c>
      <c r="E1378" s="28">
        <v>2475</v>
      </c>
      <c r="F1378" s="148">
        <v>0</v>
      </c>
      <c r="G1378" s="97">
        <f t="shared" si="33"/>
        <v>0</v>
      </c>
      <c r="H1378" s="161" t="s">
        <v>615</v>
      </c>
    </row>
    <row r="1379" spans="1:8" s="52" customFormat="1" ht="12">
      <c r="A1379" s="66">
        <v>1178</v>
      </c>
      <c r="B1379" s="33" t="s">
        <v>3367</v>
      </c>
      <c r="C1379" s="149" t="s">
        <v>1083</v>
      </c>
      <c r="D1379" s="34" t="s">
        <v>4413</v>
      </c>
      <c r="E1379" s="28">
        <v>486</v>
      </c>
      <c r="F1379" s="148">
        <v>0</v>
      </c>
      <c r="G1379" s="97">
        <f t="shared" si="33"/>
        <v>0</v>
      </c>
      <c r="H1379" s="161" t="s">
        <v>615</v>
      </c>
    </row>
    <row r="1380" spans="1:8" s="52" customFormat="1" ht="12">
      <c r="A1380" s="66">
        <v>1179</v>
      </c>
      <c r="B1380" s="33" t="s">
        <v>3368</v>
      </c>
      <c r="C1380" s="149" t="s">
        <v>1084</v>
      </c>
      <c r="D1380" s="34" t="s">
        <v>4413</v>
      </c>
      <c r="E1380" s="28">
        <v>1231</v>
      </c>
      <c r="F1380" s="148">
        <v>0</v>
      </c>
      <c r="G1380" s="97">
        <f t="shared" si="33"/>
        <v>0</v>
      </c>
      <c r="H1380" s="161" t="s">
        <v>615</v>
      </c>
    </row>
    <row r="1381" spans="1:8" s="52" customFormat="1" ht="12">
      <c r="A1381" s="66">
        <v>1180</v>
      </c>
      <c r="B1381" s="33" t="s">
        <v>3369</v>
      </c>
      <c r="C1381" s="149" t="s">
        <v>1085</v>
      </c>
      <c r="D1381" s="34" t="s">
        <v>4413</v>
      </c>
      <c r="E1381" s="28">
        <v>155</v>
      </c>
      <c r="F1381" s="148">
        <v>0</v>
      </c>
      <c r="G1381" s="97">
        <f t="shared" si="33"/>
        <v>0</v>
      </c>
      <c r="H1381" s="161" t="s">
        <v>615</v>
      </c>
    </row>
    <row r="1382" spans="1:8" s="52" customFormat="1" ht="12">
      <c r="A1382" s="66">
        <v>1181</v>
      </c>
      <c r="B1382" s="33" t="s">
        <v>3370</v>
      </c>
      <c r="C1382" s="149" t="s">
        <v>1086</v>
      </c>
      <c r="D1382" s="34" t="s">
        <v>4413</v>
      </c>
      <c r="E1382" s="28">
        <v>115</v>
      </c>
      <c r="F1382" s="148">
        <v>0</v>
      </c>
      <c r="G1382" s="97">
        <f t="shared" si="33"/>
        <v>0</v>
      </c>
      <c r="H1382" s="161" t="s">
        <v>615</v>
      </c>
    </row>
    <row r="1383" spans="1:8" s="52" customFormat="1" ht="12">
      <c r="A1383" s="66">
        <v>1182</v>
      </c>
      <c r="B1383" s="33" t="s">
        <v>3371</v>
      </c>
      <c r="C1383" s="149" t="s">
        <v>1087</v>
      </c>
      <c r="D1383" s="34" t="s">
        <v>4413</v>
      </c>
      <c r="E1383" s="28">
        <v>84</v>
      </c>
      <c r="F1383" s="148">
        <v>0</v>
      </c>
      <c r="G1383" s="97">
        <f t="shared" si="33"/>
        <v>0</v>
      </c>
      <c r="H1383" s="161" t="s">
        <v>615</v>
      </c>
    </row>
    <row r="1384" spans="1:8" s="52" customFormat="1" ht="24">
      <c r="A1384" s="66">
        <v>1183</v>
      </c>
      <c r="B1384" s="33" t="s">
        <v>3372</v>
      </c>
      <c r="C1384" s="149" t="s">
        <v>1088</v>
      </c>
      <c r="D1384" s="34" t="s">
        <v>4413</v>
      </c>
      <c r="E1384" s="28">
        <v>1134</v>
      </c>
      <c r="F1384" s="148">
        <v>0</v>
      </c>
      <c r="G1384" s="97">
        <f t="shared" si="33"/>
        <v>0</v>
      </c>
      <c r="H1384" s="161" t="s">
        <v>615</v>
      </c>
    </row>
    <row r="1385" spans="1:8" s="52" customFormat="1" ht="24">
      <c r="A1385" s="66">
        <v>1184</v>
      </c>
      <c r="B1385" s="33" t="s">
        <v>3373</v>
      </c>
      <c r="C1385" s="149" t="s">
        <v>1089</v>
      </c>
      <c r="D1385" s="34" t="s">
        <v>4413</v>
      </c>
      <c r="E1385" s="28">
        <v>19</v>
      </c>
      <c r="F1385" s="148">
        <v>0</v>
      </c>
      <c r="G1385" s="97">
        <f t="shared" si="33"/>
        <v>0</v>
      </c>
      <c r="H1385" s="161" t="s">
        <v>615</v>
      </c>
    </row>
    <row r="1386" spans="1:8" s="52" customFormat="1" ht="24">
      <c r="A1386" s="66">
        <v>1185</v>
      </c>
      <c r="B1386" s="33" t="s">
        <v>3374</v>
      </c>
      <c r="C1386" s="149" t="s">
        <v>1090</v>
      </c>
      <c r="D1386" s="34" t="s">
        <v>4413</v>
      </c>
      <c r="E1386" s="28">
        <v>38</v>
      </c>
      <c r="F1386" s="148">
        <v>0</v>
      </c>
      <c r="G1386" s="97">
        <f t="shared" si="33"/>
        <v>0</v>
      </c>
      <c r="H1386" s="161" t="s">
        <v>615</v>
      </c>
    </row>
    <row r="1387" spans="1:8" s="52" customFormat="1" ht="24">
      <c r="A1387" s="66">
        <v>1186</v>
      </c>
      <c r="B1387" s="33" t="s">
        <v>3375</v>
      </c>
      <c r="C1387" s="149" t="s">
        <v>1091</v>
      </c>
      <c r="D1387" s="34" t="s">
        <v>4413</v>
      </c>
      <c r="E1387" s="28">
        <v>15</v>
      </c>
      <c r="F1387" s="148">
        <v>0</v>
      </c>
      <c r="G1387" s="97">
        <f t="shared" si="33"/>
        <v>0</v>
      </c>
      <c r="H1387" s="161" t="s">
        <v>615</v>
      </c>
    </row>
    <row r="1388" spans="1:8" s="52" customFormat="1" ht="24">
      <c r="A1388" s="66">
        <v>1187</v>
      </c>
      <c r="B1388" s="33" t="s">
        <v>3376</v>
      </c>
      <c r="C1388" s="149" t="s">
        <v>1092</v>
      </c>
      <c r="D1388" s="34" t="s">
        <v>4413</v>
      </c>
      <c r="E1388" s="28">
        <v>239</v>
      </c>
      <c r="F1388" s="148">
        <v>0</v>
      </c>
      <c r="G1388" s="97">
        <f t="shared" si="33"/>
        <v>0</v>
      </c>
      <c r="H1388" s="161" t="s">
        <v>615</v>
      </c>
    </row>
    <row r="1389" spans="1:8" s="52" customFormat="1" ht="24">
      <c r="A1389" s="66">
        <v>1188</v>
      </c>
      <c r="B1389" s="33" t="s">
        <v>3377</v>
      </c>
      <c r="C1389" s="149" t="s">
        <v>1093</v>
      </c>
      <c r="D1389" s="34" t="s">
        <v>4413</v>
      </c>
      <c r="E1389" s="28">
        <v>120</v>
      </c>
      <c r="F1389" s="148">
        <v>0</v>
      </c>
      <c r="G1389" s="97">
        <f t="shared" si="33"/>
        <v>0</v>
      </c>
      <c r="H1389" s="161" t="s">
        <v>615</v>
      </c>
    </row>
    <row r="1390" spans="1:8" s="52" customFormat="1" ht="24">
      <c r="A1390" s="66">
        <v>1189</v>
      </c>
      <c r="B1390" s="33" t="s">
        <v>3378</v>
      </c>
      <c r="C1390" s="149" t="s">
        <v>1094</v>
      </c>
      <c r="D1390" s="34" t="s">
        <v>4413</v>
      </c>
      <c r="E1390" s="28">
        <v>176</v>
      </c>
      <c r="F1390" s="148">
        <v>0</v>
      </c>
      <c r="G1390" s="97">
        <f t="shared" si="33"/>
        <v>0</v>
      </c>
      <c r="H1390" s="161" t="s">
        <v>615</v>
      </c>
    </row>
    <row r="1391" spans="1:8" s="52" customFormat="1" ht="24">
      <c r="A1391" s="66">
        <v>1190</v>
      </c>
      <c r="B1391" s="33" t="s">
        <v>3379</v>
      </c>
      <c r="C1391" s="149" t="s">
        <v>1095</v>
      </c>
      <c r="D1391" s="34" t="s">
        <v>4413</v>
      </c>
      <c r="E1391" s="28">
        <v>160</v>
      </c>
      <c r="F1391" s="148">
        <v>0</v>
      </c>
      <c r="G1391" s="97">
        <f t="shared" si="33"/>
        <v>0</v>
      </c>
      <c r="H1391" s="161" t="s">
        <v>615</v>
      </c>
    </row>
    <row r="1392" spans="1:8" s="52" customFormat="1" ht="24">
      <c r="A1392" s="66">
        <v>1191</v>
      </c>
      <c r="B1392" s="33" t="s">
        <v>3380</v>
      </c>
      <c r="C1392" s="149" t="s">
        <v>1096</v>
      </c>
      <c r="D1392" s="34" t="s">
        <v>4413</v>
      </c>
      <c r="E1392" s="28">
        <v>110</v>
      </c>
      <c r="F1392" s="148">
        <v>0</v>
      </c>
      <c r="G1392" s="97">
        <f t="shared" si="33"/>
        <v>0</v>
      </c>
      <c r="H1392" s="161" t="s">
        <v>615</v>
      </c>
    </row>
    <row r="1393" spans="1:8" s="52" customFormat="1" ht="24">
      <c r="A1393" s="66">
        <v>1192</v>
      </c>
      <c r="B1393" s="33" t="s">
        <v>3381</v>
      </c>
      <c r="C1393" s="149" t="s">
        <v>1097</v>
      </c>
      <c r="D1393" s="34" t="s">
        <v>4413</v>
      </c>
      <c r="E1393" s="28">
        <v>94</v>
      </c>
      <c r="F1393" s="148">
        <v>0</v>
      </c>
      <c r="G1393" s="97">
        <f t="shared" si="33"/>
        <v>0</v>
      </c>
      <c r="H1393" s="161" t="s">
        <v>615</v>
      </c>
    </row>
    <row r="1394" spans="1:8" s="52" customFormat="1" ht="24">
      <c r="A1394" s="66">
        <v>1193</v>
      </c>
      <c r="B1394" s="33" t="s">
        <v>3382</v>
      </c>
      <c r="C1394" s="149" t="s">
        <v>1098</v>
      </c>
      <c r="D1394" s="34" t="s">
        <v>4413</v>
      </c>
      <c r="E1394" s="28">
        <v>146</v>
      </c>
      <c r="F1394" s="148">
        <v>0</v>
      </c>
      <c r="G1394" s="97">
        <f t="shared" si="33"/>
        <v>0</v>
      </c>
      <c r="H1394" s="161" t="s">
        <v>615</v>
      </c>
    </row>
    <row r="1395" spans="1:8" s="52" customFormat="1" ht="24">
      <c r="A1395" s="66">
        <v>1194</v>
      </c>
      <c r="B1395" s="33" t="s">
        <v>3383</v>
      </c>
      <c r="C1395" s="149" t="s">
        <v>1099</v>
      </c>
      <c r="D1395" s="34" t="s">
        <v>4413</v>
      </c>
      <c r="E1395" s="28">
        <v>119</v>
      </c>
      <c r="F1395" s="148">
        <v>0</v>
      </c>
      <c r="G1395" s="97">
        <f t="shared" si="33"/>
        <v>0</v>
      </c>
      <c r="H1395" s="161" t="s">
        <v>615</v>
      </c>
    </row>
    <row r="1396" spans="1:8" s="52" customFormat="1" ht="24">
      <c r="A1396" s="66">
        <v>1195</v>
      </c>
      <c r="B1396" s="33" t="s">
        <v>3384</v>
      </c>
      <c r="C1396" s="149" t="s">
        <v>1100</v>
      </c>
      <c r="D1396" s="34" t="s">
        <v>4413</v>
      </c>
      <c r="E1396" s="28">
        <v>328</v>
      </c>
      <c r="F1396" s="148">
        <v>0</v>
      </c>
      <c r="G1396" s="97">
        <f t="shared" si="33"/>
        <v>0</v>
      </c>
      <c r="H1396" s="161" t="s">
        <v>615</v>
      </c>
    </row>
    <row r="1397" spans="1:8" s="52" customFormat="1" ht="12">
      <c r="A1397" s="66">
        <v>1196</v>
      </c>
      <c r="B1397" s="33" t="s">
        <v>3385</v>
      </c>
      <c r="C1397" s="149" t="s">
        <v>1101</v>
      </c>
      <c r="D1397" s="34" t="s">
        <v>4413</v>
      </c>
      <c r="E1397" s="28">
        <v>1850</v>
      </c>
      <c r="F1397" s="148">
        <v>0</v>
      </c>
      <c r="G1397" s="97">
        <f t="shared" si="33"/>
        <v>0</v>
      </c>
      <c r="H1397" s="161" t="s">
        <v>615</v>
      </c>
    </row>
    <row r="1398" spans="1:8" s="52" customFormat="1" ht="24">
      <c r="A1398" s="66">
        <v>1197</v>
      </c>
      <c r="B1398" s="33" t="s">
        <v>3386</v>
      </c>
      <c r="C1398" s="149" t="s">
        <v>1102</v>
      </c>
      <c r="D1398" s="34" t="s">
        <v>4413</v>
      </c>
      <c r="E1398" s="28">
        <v>1794</v>
      </c>
      <c r="F1398" s="148">
        <v>0</v>
      </c>
      <c r="G1398" s="97">
        <f t="shared" si="33"/>
        <v>0</v>
      </c>
      <c r="H1398" s="161" t="s">
        <v>615</v>
      </c>
    </row>
    <row r="1399" spans="1:8" s="52" customFormat="1" ht="24">
      <c r="A1399" s="66">
        <v>1198</v>
      </c>
      <c r="B1399" s="33" t="s">
        <v>3387</v>
      </c>
      <c r="C1399" s="149" t="s">
        <v>1103</v>
      </c>
      <c r="D1399" s="34" t="s">
        <v>4413</v>
      </c>
      <c r="E1399" s="28">
        <v>996</v>
      </c>
      <c r="F1399" s="148">
        <v>0</v>
      </c>
      <c r="G1399" s="97">
        <f t="shared" si="33"/>
        <v>0</v>
      </c>
      <c r="H1399" s="161" t="s">
        <v>615</v>
      </c>
    </row>
    <row r="1400" spans="1:8" s="52" customFormat="1" ht="24">
      <c r="A1400" s="66">
        <v>1199</v>
      </c>
      <c r="B1400" s="33" t="s">
        <v>3388</v>
      </c>
      <c r="C1400" s="149" t="s">
        <v>1104</v>
      </c>
      <c r="D1400" s="34" t="s">
        <v>4413</v>
      </c>
      <c r="E1400" s="28">
        <v>984</v>
      </c>
      <c r="F1400" s="148">
        <v>0</v>
      </c>
      <c r="G1400" s="97">
        <f t="shared" si="33"/>
        <v>0</v>
      </c>
      <c r="H1400" s="161" t="s">
        <v>615</v>
      </c>
    </row>
    <row r="1401" spans="1:8" s="52" customFormat="1" ht="12">
      <c r="A1401" s="66">
        <v>1200</v>
      </c>
      <c r="B1401" s="33" t="s">
        <v>3389</v>
      </c>
      <c r="C1401" s="149" t="s">
        <v>1105</v>
      </c>
      <c r="D1401" s="34" t="s">
        <v>4413</v>
      </c>
      <c r="E1401" s="28">
        <v>380</v>
      </c>
      <c r="F1401" s="148">
        <v>0</v>
      </c>
      <c r="G1401" s="97">
        <f t="shared" si="33"/>
        <v>0</v>
      </c>
      <c r="H1401" s="161" t="s">
        <v>615</v>
      </c>
    </row>
    <row r="1402" spans="1:8" s="52" customFormat="1" ht="12">
      <c r="A1402" s="66">
        <v>1201</v>
      </c>
      <c r="B1402" s="33" t="s">
        <v>3390</v>
      </c>
      <c r="C1402" s="149" t="s">
        <v>1106</v>
      </c>
      <c r="D1402" s="34" t="s">
        <v>4413</v>
      </c>
      <c r="E1402" s="28">
        <v>450</v>
      </c>
      <c r="F1402" s="148">
        <v>0</v>
      </c>
      <c r="G1402" s="97">
        <f t="shared" si="33"/>
        <v>0</v>
      </c>
      <c r="H1402" s="161" t="s">
        <v>615</v>
      </c>
    </row>
    <row r="1403" spans="1:8" s="52" customFormat="1" ht="24">
      <c r="A1403" s="66">
        <v>1202</v>
      </c>
      <c r="B1403" s="33" t="s">
        <v>3391</v>
      </c>
      <c r="C1403" s="149" t="s">
        <v>1107</v>
      </c>
      <c r="D1403" s="34" t="s">
        <v>4413</v>
      </c>
      <c r="E1403" s="28">
        <v>600</v>
      </c>
      <c r="F1403" s="148">
        <v>0</v>
      </c>
      <c r="G1403" s="97">
        <f t="shared" si="33"/>
        <v>0</v>
      </c>
      <c r="H1403" s="161" t="s">
        <v>615</v>
      </c>
    </row>
    <row r="1404" spans="1:8" s="52" customFormat="1" ht="24">
      <c r="A1404" s="66">
        <v>1203</v>
      </c>
      <c r="B1404" s="33" t="s">
        <v>3392</v>
      </c>
      <c r="C1404" s="149" t="s">
        <v>1108</v>
      </c>
      <c r="D1404" s="34" t="s">
        <v>4413</v>
      </c>
      <c r="E1404" s="28">
        <v>1240</v>
      </c>
      <c r="F1404" s="148">
        <v>0</v>
      </c>
      <c r="G1404" s="97">
        <f t="shared" si="33"/>
        <v>0</v>
      </c>
      <c r="H1404" s="161" t="s">
        <v>615</v>
      </c>
    </row>
    <row r="1405" spans="1:8" s="52" customFormat="1" ht="24">
      <c r="A1405" s="66">
        <v>1204</v>
      </c>
      <c r="B1405" s="33" t="s">
        <v>3393</v>
      </c>
      <c r="C1405" s="149" t="s">
        <v>1109</v>
      </c>
      <c r="D1405" s="34" t="s">
        <v>4413</v>
      </c>
      <c r="E1405" s="28">
        <v>45</v>
      </c>
      <c r="F1405" s="148">
        <v>0</v>
      </c>
      <c r="G1405" s="97">
        <f t="shared" si="33"/>
        <v>0</v>
      </c>
      <c r="H1405" s="161" t="s">
        <v>615</v>
      </c>
    </row>
    <row r="1406" spans="1:8" s="52" customFormat="1" ht="12">
      <c r="A1406" s="66">
        <v>1205</v>
      </c>
      <c r="B1406" s="33" t="s">
        <v>3394</v>
      </c>
      <c r="C1406" s="149" t="s">
        <v>1110</v>
      </c>
      <c r="D1406" s="34" t="s">
        <v>3776</v>
      </c>
      <c r="E1406" s="28">
        <v>14</v>
      </c>
      <c r="F1406" s="148">
        <v>0</v>
      </c>
      <c r="G1406" s="97">
        <f t="shared" si="33"/>
        <v>0</v>
      </c>
      <c r="H1406" s="161" t="s">
        <v>615</v>
      </c>
    </row>
    <row r="1407" spans="1:8" s="52" customFormat="1" ht="12">
      <c r="A1407" s="66">
        <v>1206</v>
      </c>
      <c r="B1407" s="33" t="s">
        <v>3395</v>
      </c>
      <c r="C1407" s="149" t="s">
        <v>1111</v>
      </c>
      <c r="D1407" s="34" t="s">
        <v>3776</v>
      </c>
      <c r="E1407" s="28">
        <v>4</v>
      </c>
      <c r="F1407" s="148">
        <v>0</v>
      </c>
      <c r="G1407" s="97">
        <f t="shared" si="33"/>
        <v>0</v>
      </c>
      <c r="H1407" s="161" t="s">
        <v>615</v>
      </c>
    </row>
    <row r="1408" spans="1:8" s="52" customFormat="1" ht="12">
      <c r="A1408" s="66">
        <v>1207</v>
      </c>
      <c r="B1408" s="33" t="s">
        <v>3396</v>
      </c>
      <c r="C1408" s="149" t="s">
        <v>1112</v>
      </c>
      <c r="D1408" s="34" t="s">
        <v>3776</v>
      </c>
      <c r="E1408" s="28">
        <v>3</v>
      </c>
      <c r="F1408" s="148">
        <v>0</v>
      </c>
      <c r="G1408" s="97">
        <f t="shared" si="33"/>
        <v>0</v>
      </c>
      <c r="H1408" s="161" t="s">
        <v>615</v>
      </c>
    </row>
    <row r="1409" spans="1:8" s="52" customFormat="1" ht="12">
      <c r="A1409" s="66">
        <v>1208</v>
      </c>
      <c r="B1409" s="33" t="s">
        <v>3397</v>
      </c>
      <c r="C1409" s="149" t="s">
        <v>1113</v>
      </c>
      <c r="D1409" s="34" t="s">
        <v>3776</v>
      </c>
      <c r="E1409" s="28">
        <v>16</v>
      </c>
      <c r="F1409" s="148">
        <v>0</v>
      </c>
      <c r="G1409" s="97">
        <f t="shared" si="33"/>
        <v>0</v>
      </c>
      <c r="H1409" s="161" t="s">
        <v>615</v>
      </c>
    </row>
    <row r="1410" spans="1:8" s="52" customFormat="1" ht="12">
      <c r="A1410" s="66">
        <v>1209</v>
      </c>
      <c r="B1410" s="33" t="s">
        <v>3398</v>
      </c>
      <c r="C1410" s="149" t="s">
        <v>1114</v>
      </c>
      <c r="D1410" s="34" t="s">
        <v>3776</v>
      </c>
      <c r="E1410" s="28">
        <v>8</v>
      </c>
      <c r="F1410" s="148">
        <v>0</v>
      </c>
      <c r="G1410" s="97">
        <f t="shared" si="33"/>
        <v>0</v>
      </c>
      <c r="H1410" s="161" t="s">
        <v>615</v>
      </c>
    </row>
    <row r="1411" spans="1:8" s="52" customFormat="1" ht="24">
      <c r="A1411" s="66">
        <v>1210</v>
      </c>
      <c r="B1411" s="33" t="s">
        <v>3399</v>
      </c>
      <c r="C1411" s="149" t="s">
        <v>1115</v>
      </c>
      <c r="D1411" s="34" t="s">
        <v>4413</v>
      </c>
      <c r="E1411" s="28">
        <v>1682</v>
      </c>
      <c r="F1411" s="148">
        <v>0</v>
      </c>
      <c r="G1411" s="97">
        <f t="shared" si="33"/>
        <v>0</v>
      </c>
      <c r="H1411" s="161" t="s">
        <v>615</v>
      </c>
    </row>
    <row r="1412" spans="1:8" s="52" customFormat="1" ht="24">
      <c r="A1412" s="66">
        <v>1211</v>
      </c>
      <c r="B1412" s="33" t="s">
        <v>3400</v>
      </c>
      <c r="C1412" s="149" t="s">
        <v>1116</v>
      </c>
      <c r="D1412" s="34" t="s">
        <v>4413</v>
      </c>
      <c r="E1412" s="28">
        <v>2139</v>
      </c>
      <c r="F1412" s="148">
        <v>0</v>
      </c>
      <c r="G1412" s="97">
        <f t="shared" si="33"/>
        <v>0</v>
      </c>
      <c r="H1412" s="161" t="s">
        <v>615</v>
      </c>
    </row>
    <row r="1413" spans="1:8" s="52" customFormat="1" ht="24">
      <c r="A1413" s="66">
        <v>1212</v>
      </c>
      <c r="B1413" s="33" t="s">
        <v>3401</v>
      </c>
      <c r="C1413" s="149" t="s">
        <v>1117</v>
      </c>
      <c r="D1413" s="34" t="s">
        <v>4413</v>
      </c>
      <c r="E1413" s="28">
        <v>500</v>
      </c>
      <c r="F1413" s="148">
        <v>0</v>
      </c>
      <c r="G1413" s="97">
        <f t="shared" si="33"/>
        <v>0</v>
      </c>
      <c r="H1413" s="161" t="s">
        <v>615</v>
      </c>
    </row>
    <row r="1414" spans="1:8" s="52" customFormat="1" ht="24">
      <c r="A1414" s="66">
        <v>1213</v>
      </c>
      <c r="B1414" s="33" t="s">
        <v>3402</v>
      </c>
      <c r="C1414" s="149" t="s">
        <v>1118</v>
      </c>
      <c r="D1414" s="34" t="s">
        <v>4413</v>
      </c>
      <c r="E1414" s="28">
        <v>300</v>
      </c>
      <c r="F1414" s="148">
        <v>0</v>
      </c>
      <c r="G1414" s="97">
        <f t="shared" si="33"/>
        <v>0</v>
      </c>
      <c r="H1414" s="161" t="s">
        <v>615</v>
      </c>
    </row>
    <row r="1415" spans="1:8" s="52" customFormat="1" ht="24">
      <c r="A1415" s="66">
        <v>1214</v>
      </c>
      <c r="B1415" s="33" t="s">
        <v>3403</v>
      </c>
      <c r="C1415" s="149" t="s">
        <v>1115</v>
      </c>
      <c r="D1415" s="34" t="s">
        <v>4413</v>
      </c>
      <c r="E1415" s="28">
        <v>1508</v>
      </c>
      <c r="F1415" s="148">
        <v>0</v>
      </c>
      <c r="G1415" s="97">
        <f aca="true" t="shared" si="34" ref="G1415:G1478">SUM(E1415*F1415)</f>
        <v>0</v>
      </c>
      <c r="H1415" s="161" t="s">
        <v>615</v>
      </c>
    </row>
    <row r="1416" spans="1:8" s="52" customFormat="1" ht="24">
      <c r="A1416" s="66">
        <v>1215</v>
      </c>
      <c r="B1416" s="33" t="s">
        <v>3404</v>
      </c>
      <c r="C1416" s="149" t="s">
        <v>1116</v>
      </c>
      <c r="D1416" s="34" t="s">
        <v>4413</v>
      </c>
      <c r="E1416" s="28">
        <v>1943</v>
      </c>
      <c r="F1416" s="148">
        <v>0</v>
      </c>
      <c r="G1416" s="97">
        <f t="shared" si="34"/>
        <v>0</v>
      </c>
      <c r="H1416" s="161" t="s">
        <v>615</v>
      </c>
    </row>
    <row r="1417" spans="1:8" s="52" customFormat="1" ht="24">
      <c r="A1417" s="66">
        <v>1216</v>
      </c>
      <c r="B1417" s="33" t="s">
        <v>3405</v>
      </c>
      <c r="C1417" s="149" t="s">
        <v>1117</v>
      </c>
      <c r="D1417" s="34" t="s">
        <v>4413</v>
      </c>
      <c r="E1417" s="28">
        <v>340</v>
      </c>
      <c r="F1417" s="148">
        <v>0</v>
      </c>
      <c r="G1417" s="97">
        <f t="shared" si="34"/>
        <v>0</v>
      </c>
      <c r="H1417" s="161" t="s">
        <v>615</v>
      </c>
    </row>
    <row r="1418" spans="1:8" s="52" customFormat="1" ht="24">
      <c r="A1418" s="66">
        <v>1217</v>
      </c>
      <c r="B1418" s="33" t="s">
        <v>3406</v>
      </c>
      <c r="C1418" s="149" t="s">
        <v>1119</v>
      </c>
      <c r="D1418" s="34" t="s">
        <v>4413</v>
      </c>
      <c r="E1418" s="28">
        <v>221</v>
      </c>
      <c r="F1418" s="148">
        <v>0</v>
      </c>
      <c r="G1418" s="97">
        <f t="shared" si="34"/>
        <v>0</v>
      </c>
      <c r="H1418" s="161" t="s">
        <v>615</v>
      </c>
    </row>
    <row r="1419" spans="1:8" s="52" customFormat="1" ht="24">
      <c r="A1419" s="66">
        <v>1218</v>
      </c>
      <c r="B1419" s="33" t="s">
        <v>3407</v>
      </c>
      <c r="C1419" s="149" t="s">
        <v>1120</v>
      </c>
      <c r="D1419" s="34" t="s">
        <v>4413</v>
      </c>
      <c r="E1419" s="28">
        <v>103</v>
      </c>
      <c r="F1419" s="148">
        <v>0</v>
      </c>
      <c r="G1419" s="97">
        <f t="shared" si="34"/>
        <v>0</v>
      </c>
      <c r="H1419" s="161" t="s">
        <v>615</v>
      </c>
    </row>
    <row r="1420" spans="1:8" s="52" customFormat="1" ht="24">
      <c r="A1420" s="66">
        <v>1219</v>
      </c>
      <c r="B1420" s="33" t="s">
        <v>3408</v>
      </c>
      <c r="C1420" s="149" t="s">
        <v>1121</v>
      </c>
      <c r="D1420" s="34" t="s">
        <v>4413</v>
      </c>
      <c r="E1420" s="28">
        <v>25</v>
      </c>
      <c r="F1420" s="148">
        <v>0</v>
      </c>
      <c r="G1420" s="97">
        <f t="shared" si="34"/>
        <v>0</v>
      </c>
      <c r="H1420" s="161" t="s">
        <v>615</v>
      </c>
    </row>
    <row r="1421" spans="1:8" s="52" customFormat="1" ht="24">
      <c r="A1421" s="66">
        <v>1220</v>
      </c>
      <c r="B1421" s="33" t="s">
        <v>3409</v>
      </c>
      <c r="C1421" s="149" t="s">
        <v>1122</v>
      </c>
      <c r="D1421" s="34" t="s">
        <v>4413</v>
      </c>
      <c r="E1421" s="28">
        <v>25</v>
      </c>
      <c r="F1421" s="148">
        <v>0</v>
      </c>
      <c r="G1421" s="97">
        <f t="shared" si="34"/>
        <v>0</v>
      </c>
      <c r="H1421" s="161" t="s">
        <v>615</v>
      </c>
    </row>
    <row r="1422" spans="1:8" s="52" customFormat="1" ht="24">
      <c r="A1422" s="66">
        <v>1221</v>
      </c>
      <c r="B1422" s="33" t="s">
        <v>3410</v>
      </c>
      <c r="C1422" s="149" t="s">
        <v>1123</v>
      </c>
      <c r="D1422" s="34" t="s">
        <v>4413</v>
      </c>
      <c r="E1422" s="28">
        <v>50</v>
      </c>
      <c r="F1422" s="148">
        <v>0</v>
      </c>
      <c r="G1422" s="97">
        <f t="shared" si="34"/>
        <v>0</v>
      </c>
      <c r="H1422" s="161" t="s">
        <v>615</v>
      </c>
    </row>
    <row r="1423" spans="1:8" s="52" customFormat="1" ht="24">
      <c r="A1423" s="66">
        <v>1222</v>
      </c>
      <c r="B1423" s="33" t="s">
        <v>3411</v>
      </c>
      <c r="C1423" s="149" t="s">
        <v>1124</v>
      </c>
      <c r="D1423" s="34" t="s">
        <v>4413</v>
      </c>
      <c r="E1423" s="28">
        <v>40</v>
      </c>
      <c r="F1423" s="148">
        <v>0</v>
      </c>
      <c r="G1423" s="97">
        <f t="shared" si="34"/>
        <v>0</v>
      </c>
      <c r="H1423" s="161" t="s">
        <v>615</v>
      </c>
    </row>
    <row r="1424" spans="1:8" s="52" customFormat="1" ht="24">
      <c r="A1424" s="66">
        <v>1223</v>
      </c>
      <c r="B1424" s="33" t="s">
        <v>3412</v>
      </c>
      <c r="C1424" s="149" t="s">
        <v>1125</v>
      </c>
      <c r="D1424" s="34" t="s">
        <v>4413</v>
      </c>
      <c r="E1424" s="28">
        <v>25</v>
      </c>
      <c r="F1424" s="148">
        <v>0</v>
      </c>
      <c r="G1424" s="97">
        <f t="shared" si="34"/>
        <v>0</v>
      </c>
      <c r="H1424" s="161" t="s">
        <v>615</v>
      </c>
    </row>
    <row r="1425" spans="1:8" s="52" customFormat="1" ht="24">
      <c r="A1425" s="66">
        <v>1224</v>
      </c>
      <c r="B1425" s="33" t="s">
        <v>3413</v>
      </c>
      <c r="C1425" s="149" t="s">
        <v>1126</v>
      </c>
      <c r="D1425" s="34" t="s">
        <v>4413</v>
      </c>
      <c r="E1425" s="28">
        <v>15</v>
      </c>
      <c r="F1425" s="148">
        <v>0</v>
      </c>
      <c r="G1425" s="97">
        <f t="shared" si="34"/>
        <v>0</v>
      </c>
      <c r="H1425" s="161" t="s">
        <v>615</v>
      </c>
    </row>
    <row r="1426" spans="1:8" s="52" customFormat="1" ht="24">
      <c r="A1426" s="66">
        <v>1225</v>
      </c>
      <c r="B1426" s="33" t="s">
        <v>3414</v>
      </c>
      <c r="C1426" s="149" t="s">
        <v>1127</v>
      </c>
      <c r="D1426" s="34" t="s">
        <v>4413</v>
      </c>
      <c r="E1426" s="28">
        <v>15</v>
      </c>
      <c r="F1426" s="148">
        <v>0</v>
      </c>
      <c r="G1426" s="97">
        <f t="shared" si="34"/>
        <v>0</v>
      </c>
      <c r="H1426" s="161" t="s">
        <v>615</v>
      </c>
    </row>
    <row r="1427" spans="1:8" s="52" customFormat="1" ht="24">
      <c r="A1427" s="66">
        <v>1226</v>
      </c>
      <c r="B1427" s="33" t="s">
        <v>3415</v>
      </c>
      <c r="C1427" s="149" t="s">
        <v>1128</v>
      </c>
      <c r="D1427" s="34" t="s">
        <v>4413</v>
      </c>
      <c r="E1427" s="28">
        <v>15</v>
      </c>
      <c r="F1427" s="148">
        <v>0</v>
      </c>
      <c r="G1427" s="97">
        <f t="shared" si="34"/>
        <v>0</v>
      </c>
      <c r="H1427" s="161" t="s">
        <v>615</v>
      </c>
    </row>
    <row r="1428" spans="1:8" s="52" customFormat="1" ht="12">
      <c r="A1428" s="66">
        <v>1227</v>
      </c>
      <c r="B1428" s="33" t="s">
        <v>3416</v>
      </c>
      <c r="C1428" s="149" t="s">
        <v>1129</v>
      </c>
      <c r="D1428" s="34" t="s">
        <v>4413</v>
      </c>
      <c r="E1428" s="28">
        <v>25</v>
      </c>
      <c r="F1428" s="148">
        <v>0</v>
      </c>
      <c r="G1428" s="97">
        <f t="shared" si="34"/>
        <v>0</v>
      </c>
      <c r="H1428" s="161" t="s">
        <v>615</v>
      </c>
    </row>
    <row r="1429" spans="1:8" s="52" customFormat="1" ht="12">
      <c r="A1429" s="66">
        <v>1228</v>
      </c>
      <c r="B1429" s="33" t="s">
        <v>3417</v>
      </c>
      <c r="C1429" s="149" t="s">
        <v>1130</v>
      </c>
      <c r="D1429" s="34" t="s">
        <v>4413</v>
      </c>
      <c r="E1429" s="28">
        <v>25</v>
      </c>
      <c r="F1429" s="148">
        <v>0</v>
      </c>
      <c r="G1429" s="97">
        <f t="shared" si="34"/>
        <v>0</v>
      </c>
      <c r="H1429" s="161" t="s">
        <v>615</v>
      </c>
    </row>
    <row r="1430" spans="1:8" s="52" customFormat="1" ht="12">
      <c r="A1430" s="66">
        <v>1229</v>
      </c>
      <c r="B1430" s="33" t="s">
        <v>3418</v>
      </c>
      <c r="C1430" s="149" t="s">
        <v>1131</v>
      </c>
      <c r="D1430" s="34" t="s">
        <v>4413</v>
      </c>
      <c r="E1430" s="28">
        <v>25</v>
      </c>
      <c r="F1430" s="148">
        <v>0</v>
      </c>
      <c r="G1430" s="97">
        <f t="shared" si="34"/>
        <v>0</v>
      </c>
      <c r="H1430" s="161" t="s">
        <v>615</v>
      </c>
    </row>
    <row r="1431" spans="1:8" s="52" customFormat="1" ht="12">
      <c r="A1431" s="66">
        <v>1230</v>
      </c>
      <c r="B1431" s="33" t="s">
        <v>3419</v>
      </c>
      <c r="C1431" s="149" t="s">
        <v>1132</v>
      </c>
      <c r="D1431" s="34" t="s">
        <v>4413</v>
      </c>
      <c r="E1431" s="28">
        <v>15</v>
      </c>
      <c r="F1431" s="148">
        <v>0</v>
      </c>
      <c r="G1431" s="97">
        <f t="shared" si="34"/>
        <v>0</v>
      </c>
      <c r="H1431" s="161" t="s">
        <v>615</v>
      </c>
    </row>
    <row r="1432" spans="1:8" s="52" customFormat="1" ht="24">
      <c r="A1432" s="66">
        <v>1231</v>
      </c>
      <c r="B1432" s="33" t="s">
        <v>3420</v>
      </c>
      <c r="C1432" s="149" t="s">
        <v>1133</v>
      </c>
      <c r="D1432" s="34" t="s">
        <v>4413</v>
      </c>
      <c r="E1432" s="28">
        <v>12</v>
      </c>
      <c r="F1432" s="148">
        <v>0</v>
      </c>
      <c r="G1432" s="97">
        <f t="shared" si="34"/>
        <v>0</v>
      </c>
      <c r="H1432" s="161" t="s">
        <v>615</v>
      </c>
    </row>
    <row r="1433" spans="1:8" s="52" customFormat="1" ht="24">
      <c r="A1433" s="66">
        <v>1232</v>
      </c>
      <c r="B1433" s="33" t="s">
        <v>3421</v>
      </c>
      <c r="C1433" s="149" t="s">
        <v>1134</v>
      </c>
      <c r="D1433" s="34" t="s">
        <v>4413</v>
      </c>
      <c r="E1433" s="28">
        <v>10</v>
      </c>
      <c r="F1433" s="148">
        <v>0</v>
      </c>
      <c r="G1433" s="97">
        <f t="shared" si="34"/>
        <v>0</v>
      </c>
      <c r="H1433" s="161" t="s">
        <v>615</v>
      </c>
    </row>
    <row r="1434" spans="1:8" s="52" customFormat="1" ht="24">
      <c r="A1434" s="66">
        <v>1233</v>
      </c>
      <c r="B1434" s="33" t="s">
        <v>3422</v>
      </c>
      <c r="C1434" s="149" t="s">
        <v>1135</v>
      </c>
      <c r="D1434" s="34" t="s">
        <v>4413</v>
      </c>
      <c r="E1434" s="28">
        <v>8</v>
      </c>
      <c r="F1434" s="148">
        <v>0</v>
      </c>
      <c r="G1434" s="97">
        <f t="shared" si="34"/>
        <v>0</v>
      </c>
      <c r="H1434" s="161" t="s">
        <v>615</v>
      </c>
    </row>
    <row r="1435" spans="1:8" s="52" customFormat="1" ht="24">
      <c r="A1435" s="66">
        <v>1234</v>
      </c>
      <c r="B1435" s="33" t="s">
        <v>3423</v>
      </c>
      <c r="C1435" s="149" t="s">
        <v>1136</v>
      </c>
      <c r="D1435" s="34" t="s">
        <v>4413</v>
      </c>
      <c r="E1435" s="28">
        <v>1217</v>
      </c>
      <c r="F1435" s="148">
        <v>0</v>
      </c>
      <c r="G1435" s="97">
        <f t="shared" si="34"/>
        <v>0</v>
      </c>
      <c r="H1435" s="161" t="s">
        <v>615</v>
      </c>
    </row>
    <row r="1436" spans="1:8" s="52" customFormat="1" ht="24">
      <c r="A1436" s="66">
        <v>1235</v>
      </c>
      <c r="B1436" s="33" t="s">
        <v>3424</v>
      </c>
      <c r="C1436" s="149" t="s">
        <v>1137</v>
      </c>
      <c r="D1436" s="34" t="s">
        <v>4413</v>
      </c>
      <c r="E1436" s="28">
        <v>537</v>
      </c>
      <c r="F1436" s="148">
        <v>0</v>
      </c>
      <c r="G1436" s="97">
        <f t="shared" si="34"/>
        <v>0</v>
      </c>
      <c r="H1436" s="161" t="s">
        <v>615</v>
      </c>
    </row>
    <row r="1437" spans="1:8" s="52" customFormat="1" ht="24">
      <c r="A1437" s="66">
        <v>1236</v>
      </c>
      <c r="B1437" s="33" t="s">
        <v>3425</v>
      </c>
      <c r="C1437" s="149" t="s">
        <v>1138</v>
      </c>
      <c r="D1437" s="34" t="s">
        <v>4413</v>
      </c>
      <c r="E1437" s="28">
        <v>375</v>
      </c>
      <c r="F1437" s="148">
        <v>0</v>
      </c>
      <c r="G1437" s="97">
        <f t="shared" si="34"/>
        <v>0</v>
      </c>
      <c r="H1437" s="161" t="s">
        <v>615</v>
      </c>
    </row>
    <row r="1438" spans="1:8" s="52" customFormat="1" ht="24">
      <c r="A1438" s="66">
        <v>1237</v>
      </c>
      <c r="B1438" s="33" t="s">
        <v>3426</v>
      </c>
      <c r="C1438" s="149" t="s">
        <v>1139</v>
      </c>
      <c r="D1438" s="34" t="s">
        <v>4413</v>
      </c>
      <c r="E1438" s="28">
        <v>75</v>
      </c>
      <c r="F1438" s="148">
        <v>0</v>
      </c>
      <c r="G1438" s="97">
        <f t="shared" si="34"/>
        <v>0</v>
      </c>
      <c r="H1438" s="161" t="s">
        <v>615</v>
      </c>
    </row>
    <row r="1439" spans="1:8" s="52" customFormat="1" ht="24">
      <c r="A1439" s="66">
        <v>1238</v>
      </c>
      <c r="B1439" s="33" t="s">
        <v>3427</v>
      </c>
      <c r="C1439" s="149" t="s">
        <v>1140</v>
      </c>
      <c r="D1439" s="34" t="s">
        <v>4413</v>
      </c>
      <c r="E1439" s="28">
        <v>6</v>
      </c>
      <c r="F1439" s="148">
        <v>0</v>
      </c>
      <c r="G1439" s="97">
        <f t="shared" si="34"/>
        <v>0</v>
      </c>
      <c r="H1439" s="161" t="s">
        <v>615</v>
      </c>
    </row>
    <row r="1440" spans="1:8" s="52" customFormat="1" ht="24">
      <c r="A1440" s="66">
        <v>1239</v>
      </c>
      <c r="B1440" s="33" t="s">
        <v>3428</v>
      </c>
      <c r="C1440" s="149" t="s">
        <v>1141</v>
      </c>
      <c r="D1440" s="34" t="s">
        <v>4413</v>
      </c>
      <c r="E1440" s="28">
        <v>205</v>
      </c>
      <c r="F1440" s="148">
        <v>0</v>
      </c>
      <c r="G1440" s="97">
        <f t="shared" si="34"/>
        <v>0</v>
      </c>
      <c r="H1440" s="161" t="s">
        <v>615</v>
      </c>
    </row>
    <row r="1441" spans="1:8" s="52" customFormat="1" ht="24">
      <c r="A1441" s="66">
        <v>1240</v>
      </c>
      <c r="B1441" s="33" t="s">
        <v>3429</v>
      </c>
      <c r="C1441" s="149" t="s">
        <v>1142</v>
      </c>
      <c r="D1441" s="34" t="s">
        <v>4413</v>
      </c>
      <c r="E1441" s="28">
        <v>340</v>
      </c>
      <c r="F1441" s="148">
        <v>0</v>
      </c>
      <c r="G1441" s="97">
        <f t="shared" si="34"/>
        <v>0</v>
      </c>
      <c r="H1441" s="161" t="s">
        <v>615</v>
      </c>
    </row>
    <row r="1442" spans="1:8" s="52" customFormat="1" ht="24">
      <c r="A1442" s="66">
        <v>1241</v>
      </c>
      <c r="B1442" s="33" t="s">
        <v>3430</v>
      </c>
      <c r="C1442" s="149" t="s">
        <v>1143</v>
      </c>
      <c r="D1442" s="34" t="s">
        <v>4413</v>
      </c>
      <c r="E1442" s="28">
        <v>163</v>
      </c>
      <c r="F1442" s="148">
        <v>0</v>
      </c>
      <c r="G1442" s="97">
        <f t="shared" si="34"/>
        <v>0</v>
      </c>
      <c r="H1442" s="161" t="s">
        <v>615</v>
      </c>
    </row>
    <row r="1443" spans="1:8" s="52" customFormat="1" ht="24">
      <c r="A1443" s="66">
        <v>1242</v>
      </c>
      <c r="B1443" s="33" t="s">
        <v>3431</v>
      </c>
      <c r="C1443" s="149" t="s">
        <v>1144</v>
      </c>
      <c r="D1443" s="34" t="s">
        <v>4413</v>
      </c>
      <c r="E1443" s="28">
        <v>296</v>
      </c>
      <c r="F1443" s="148">
        <v>0</v>
      </c>
      <c r="G1443" s="97">
        <f t="shared" si="34"/>
        <v>0</v>
      </c>
      <c r="H1443" s="161" t="s">
        <v>615</v>
      </c>
    </row>
    <row r="1444" spans="1:8" s="52" customFormat="1" ht="24">
      <c r="A1444" s="66">
        <v>1243</v>
      </c>
      <c r="B1444" s="33" t="s">
        <v>3432</v>
      </c>
      <c r="C1444" s="149" t="s">
        <v>1145</v>
      </c>
      <c r="D1444" s="34" t="s">
        <v>4413</v>
      </c>
      <c r="E1444" s="28">
        <v>419</v>
      </c>
      <c r="F1444" s="148">
        <v>0</v>
      </c>
      <c r="G1444" s="97">
        <f t="shared" si="34"/>
        <v>0</v>
      </c>
      <c r="H1444" s="161" t="s">
        <v>615</v>
      </c>
    </row>
    <row r="1445" spans="1:8" s="52" customFormat="1" ht="12">
      <c r="A1445" s="66">
        <v>1244</v>
      </c>
      <c r="B1445" s="33" t="s">
        <v>3433</v>
      </c>
      <c r="C1445" s="149" t="s">
        <v>1146</v>
      </c>
      <c r="D1445" s="34" t="s">
        <v>4413</v>
      </c>
      <c r="E1445" s="28">
        <v>12</v>
      </c>
      <c r="F1445" s="148">
        <v>0</v>
      </c>
      <c r="G1445" s="97">
        <f t="shared" si="34"/>
        <v>0</v>
      </c>
      <c r="H1445" s="161" t="s">
        <v>615</v>
      </c>
    </row>
    <row r="1446" spans="1:8" s="52" customFormat="1" ht="12">
      <c r="A1446" s="66">
        <v>1245</v>
      </c>
      <c r="B1446" s="33" t="s">
        <v>3434</v>
      </c>
      <c r="C1446" s="149" t="s">
        <v>1147</v>
      </c>
      <c r="D1446" s="34" t="s">
        <v>4413</v>
      </c>
      <c r="E1446" s="28">
        <v>15</v>
      </c>
      <c r="F1446" s="148">
        <v>0</v>
      </c>
      <c r="G1446" s="97">
        <f t="shared" si="34"/>
        <v>0</v>
      </c>
      <c r="H1446" s="161" t="s">
        <v>615</v>
      </c>
    </row>
    <row r="1447" spans="1:8" s="52" customFormat="1" ht="12">
      <c r="A1447" s="66">
        <v>1246</v>
      </c>
      <c r="B1447" s="33" t="s">
        <v>3435</v>
      </c>
      <c r="C1447" s="149" t="s">
        <v>1148</v>
      </c>
      <c r="D1447" s="34" t="s">
        <v>4413</v>
      </c>
      <c r="E1447" s="28">
        <v>9</v>
      </c>
      <c r="F1447" s="148">
        <v>0</v>
      </c>
      <c r="G1447" s="97">
        <f t="shared" si="34"/>
        <v>0</v>
      </c>
      <c r="H1447" s="161" t="s">
        <v>615</v>
      </c>
    </row>
    <row r="1448" spans="1:8" s="52" customFormat="1" ht="12">
      <c r="A1448" s="66">
        <v>1247</v>
      </c>
      <c r="B1448" s="33" t="s">
        <v>3436</v>
      </c>
      <c r="C1448" s="149" t="s">
        <v>1149</v>
      </c>
      <c r="D1448" s="34" t="s">
        <v>4413</v>
      </c>
      <c r="E1448" s="28">
        <v>9</v>
      </c>
      <c r="F1448" s="148">
        <v>0</v>
      </c>
      <c r="G1448" s="97">
        <f t="shared" si="34"/>
        <v>0</v>
      </c>
      <c r="H1448" s="161" t="s">
        <v>615</v>
      </c>
    </row>
    <row r="1449" spans="1:8" s="52" customFormat="1" ht="12">
      <c r="A1449" s="66">
        <v>1248</v>
      </c>
      <c r="B1449" s="33" t="s">
        <v>3437</v>
      </c>
      <c r="C1449" s="149" t="s">
        <v>1150</v>
      </c>
      <c r="D1449" s="34" t="s">
        <v>4413</v>
      </c>
      <c r="E1449" s="28">
        <v>6</v>
      </c>
      <c r="F1449" s="148">
        <v>0</v>
      </c>
      <c r="G1449" s="97">
        <f t="shared" si="34"/>
        <v>0</v>
      </c>
      <c r="H1449" s="161" t="s">
        <v>615</v>
      </c>
    </row>
    <row r="1450" spans="1:8" s="52" customFormat="1" ht="12">
      <c r="A1450" s="66">
        <v>1249</v>
      </c>
      <c r="B1450" s="33" t="s">
        <v>3438</v>
      </c>
      <c r="C1450" s="149" t="s">
        <v>1151</v>
      </c>
      <c r="D1450" s="34" t="s">
        <v>4413</v>
      </c>
      <c r="E1450" s="28">
        <v>4</v>
      </c>
      <c r="F1450" s="148">
        <v>0</v>
      </c>
      <c r="G1450" s="97">
        <f t="shared" si="34"/>
        <v>0</v>
      </c>
      <c r="H1450" s="161" t="s">
        <v>615</v>
      </c>
    </row>
    <row r="1451" spans="1:8" s="52" customFormat="1" ht="12">
      <c r="A1451" s="66">
        <v>1250</v>
      </c>
      <c r="B1451" s="33" t="s">
        <v>3439</v>
      </c>
      <c r="C1451" s="149" t="s">
        <v>1152</v>
      </c>
      <c r="D1451" s="34" t="s">
        <v>3776</v>
      </c>
      <c r="E1451" s="28">
        <v>12</v>
      </c>
      <c r="F1451" s="148">
        <v>0</v>
      </c>
      <c r="G1451" s="97">
        <f t="shared" si="34"/>
        <v>0</v>
      </c>
      <c r="H1451" s="161" t="s">
        <v>615</v>
      </c>
    </row>
    <row r="1452" spans="1:8" s="52" customFormat="1" ht="12">
      <c r="A1452" s="66">
        <v>1251</v>
      </c>
      <c r="B1452" s="33" t="s">
        <v>3440</v>
      </c>
      <c r="C1452" s="149" t="s">
        <v>1153</v>
      </c>
      <c r="D1452" s="34" t="s">
        <v>3776</v>
      </c>
      <c r="E1452" s="28">
        <v>45</v>
      </c>
      <c r="F1452" s="148">
        <v>0</v>
      </c>
      <c r="G1452" s="97">
        <f t="shared" si="34"/>
        <v>0</v>
      </c>
      <c r="H1452" s="161" t="s">
        <v>615</v>
      </c>
    </row>
    <row r="1453" spans="1:8" s="52" customFormat="1" ht="12">
      <c r="A1453" s="66">
        <v>1252</v>
      </c>
      <c r="B1453" s="33" t="s">
        <v>3441</v>
      </c>
      <c r="C1453" s="149" t="s">
        <v>1154</v>
      </c>
      <c r="D1453" s="34" t="s">
        <v>3776</v>
      </c>
      <c r="E1453" s="28">
        <v>20</v>
      </c>
      <c r="F1453" s="148">
        <v>0</v>
      </c>
      <c r="G1453" s="97">
        <f t="shared" si="34"/>
        <v>0</v>
      </c>
      <c r="H1453" s="161" t="s">
        <v>615</v>
      </c>
    </row>
    <row r="1454" spans="1:8" s="52" customFormat="1" ht="12">
      <c r="A1454" s="66">
        <v>1253</v>
      </c>
      <c r="B1454" s="33" t="s">
        <v>3442</v>
      </c>
      <c r="C1454" s="149" t="s">
        <v>1155</v>
      </c>
      <c r="D1454" s="34" t="s">
        <v>3776</v>
      </c>
      <c r="E1454" s="28">
        <v>79</v>
      </c>
      <c r="F1454" s="148">
        <v>0</v>
      </c>
      <c r="G1454" s="97">
        <f t="shared" si="34"/>
        <v>0</v>
      </c>
      <c r="H1454" s="161" t="s">
        <v>615</v>
      </c>
    </row>
    <row r="1455" spans="1:8" s="52" customFormat="1" ht="12">
      <c r="A1455" s="66">
        <v>1254</v>
      </c>
      <c r="B1455" s="33" t="s">
        <v>3443</v>
      </c>
      <c r="C1455" s="149" t="s">
        <v>1156</v>
      </c>
      <c r="D1455" s="34" t="s">
        <v>3776</v>
      </c>
      <c r="E1455" s="28">
        <v>32</v>
      </c>
      <c r="F1455" s="148">
        <v>0</v>
      </c>
      <c r="G1455" s="97">
        <f t="shared" si="34"/>
        <v>0</v>
      </c>
      <c r="H1455" s="161" t="s">
        <v>615</v>
      </c>
    </row>
    <row r="1456" spans="1:8" s="52" customFormat="1" ht="12">
      <c r="A1456" s="66">
        <v>1255</v>
      </c>
      <c r="B1456" s="33" t="s">
        <v>3444</v>
      </c>
      <c r="C1456" s="149" t="s">
        <v>1157</v>
      </c>
      <c r="D1456" s="34" t="s">
        <v>3776</v>
      </c>
      <c r="E1456" s="28">
        <v>18</v>
      </c>
      <c r="F1456" s="148">
        <v>0</v>
      </c>
      <c r="G1456" s="97">
        <f t="shared" si="34"/>
        <v>0</v>
      </c>
      <c r="H1456" s="161" t="s">
        <v>615</v>
      </c>
    </row>
    <row r="1457" spans="1:8" s="52" customFormat="1" ht="12">
      <c r="A1457" s="66">
        <v>1256</v>
      </c>
      <c r="B1457" s="33" t="s">
        <v>3445</v>
      </c>
      <c r="C1457" s="149" t="s">
        <v>1158</v>
      </c>
      <c r="D1457" s="34" t="s">
        <v>3776</v>
      </c>
      <c r="E1457" s="28">
        <v>6</v>
      </c>
      <c r="F1457" s="148">
        <v>0</v>
      </c>
      <c r="G1457" s="97">
        <f t="shared" si="34"/>
        <v>0</v>
      </c>
      <c r="H1457" s="161" t="s">
        <v>615</v>
      </c>
    </row>
    <row r="1458" spans="1:8" s="52" customFormat="1" ht="12">
      <c r="A1458" s="66">
        <v>1257</v>
      </c>
      <c r="B1458" s="33" t="s">
        <v>3446</v>
      </c>
      <c r="C1458" s="149" t="s">
        <v>1159</v>
      </c>
      <c r="D1458" s="34" t="s">
        <v>3776</v>
      </c>
      <c r="E1458" s="28">
        <v>4</v>
      </c>
      <c r="F1458" s="148">
        <v>0</v>
      </c>
      <c r="G1458" s="97">
        <f t="shared" si="34"/>
        <v>0</v>
      </c>
      <c r="H1458" s="161" t="s">
        <v>615</v>
      </c>
    </row>
    <row r="1459" spans="1:8" s="52" customFormat="1" ht="12">
      <c r="A1459" s="66">
        <v>1258</v>
      </c>
      <c r="B1459" s="33" t="s">
        <v>3447</v>
      </c>
      <c r="C1459" s="149" t="s">
        <v>1160</v>
      </c>
      <c r="D1459" s="34" t="s">
        <v>3776</v>
      </c>
      <c r="E1459" s="28">
        <v>7</v>
      </c>
      <c r="F1459" s="148">
        <v>0</v>
      </c>
      <c r="G1459" s="97">
        <f t="shared" si="34"/>
        <v>0</v>
      </c>
      <c r="H1459" s="161" t="s">
        <v>615</v>
      </c>
    </row>
    <row r="1460" spans="1:8" s="52" customFormat="1" ht="12">
      <c r="A1460" s="66">
        <v>1259</v>
      </c>
      <c r="B1460" s="33" t="s">
        <v>3448</v>
      </c>
      <c r="C1460" s="149" t="s">
        <v>1161</v>
      </c>
      <c r="D1460" s="34" t="s">
        <v>3776</v>
      </c>
      <c r="E1460" s="28">
        <v>9</v>
      </c>
      <c r="F1460" s="148">
        <v>0</v>
      </c>
      <c r="G1460" s="97">
        <f t="shared" si="34"/>
        <v>0</v>
      </c>
      <c r="H1460" s="161" t="s">
        <v>615</v>
      </c>
    </row>
    <row r="1461" spans="1:8" s="52" customFormat="1" ht="12">
      <c r="A1461" s="66">
        <v>1260</v>
      </c>
      <c r="B1461" s="33" t="s">
        <v>3449</v>
      </c>
      <c r="C1461" s="149" t="s">
        <v>1162</v>
      </c>
      <c r="D1461" s="34" t="s">
        <v>3776</v>
      </c>
      <c r="E1461" s="28">
        <v>3</v>
      </c>
      <c r="F1461" s="148">
        <v>0</v>
      </c>
      <c r="G1461" s="97">
        <f t="shared" si="34"/>
        <v>0</v>
      </c>
      <c r="H1461" s="161" t="s">
        <v>615</v>
      </c>
    </row>
    <row r="1462" spans="1:8" s="52" customFormat="1" ht="12">
      <c r="A1462" s="66">
        <v>1261</v>
      </c>
      <c r="B1462" s="33" t="s">
        <v>3450</v>
      </c>
      <c r="C1462" s="149" t="s">
        <v>1163</v>
      </c>
      <c r="D1462" s="34" t="s">
        <v>3776</v>
      </c>
      <c r="E1462" s="28">
        <v>3</v>
      </c>
      <c r="F1462" s="148">
        <v>0</v>
      </c>
      <c r="G1462" s="97">
        <f t="shared" si="34"/>
        <v>0</v>
      </c>
      <c r="H1462" s="161" t="s">
        <v>615</v>
      </c>
    </row>
    <row r="1463" spans="1:8" s="52" customFormat="1" ht="24">
      <c r="A1463" s="66">
        <v>1262</v>
      </c>
      <c r="B1463" s="33" t="s">
        <v>3451</v>
      </c>
      <c r="C1463" s="149" t="s">
        <v>1164</v>
      </c>
      <c r="D1463" s="34" t="s">
        <v>4413</v>
      </c>
      <c r="E1463" s="28">
        <v>431</v>
      </c>
      <c r="F1463" s="148">
        <v>0</v>
      </c>
      <c r="G1463" s="97">
        <f t="shared" si="34"/>
        <v>0</v>
      </c>
      <c r="H1463" s="161" t="s">
        <v>615</v>
      </c>
    </row>
    <row r="1464" spans="1:8" s="52" customFormat="1" ht="12">
      <c r="A1464" s="66">
        <v>1263</v>
      </c>
      <c r="B1464" s="33" t="s">
        <v>3452</v>
      </c>
      <c r="C1464" s="149" t="s">
        <v>1165</v>
      </c>
      <c r="D1464" s="34" t="s">
        <v>3776</v>
      </c>
      <c r="E1464" s="28">
        <v>72</v>
      </c>
      <c r="F1464" s="148">
        <v>0</v>
      </c>
      <c r="G1464" s="97">
        <f t="shared" si="34"/>
        <v>0</v>
      </c>
      <c r="H1464" s="161" t="s">
        <v>615</v>
      </c>
    </row>
    <row r="1465" spans="1:8" s="52" customFormat="1" ht="24">
      <c r="A1465" s="66">
        <v>1264</v>
      </c>
      <c r="B1465" s="33" t="s">
        <v>3453</v>
      </c>
      <c r="C1465" s="149" t="s">
        <v>1166</v>
      </c>
      <c r="D1465" s="34" t="s">
        <v>3776</v>
      </c>
      <c r="E1465" s="28">
        <v>30</v>
      </c>
      <c r="F1465" s="148">
        <v>0</v>
      </c>
      <c r="G1465" s="97">
        <f t="shared" si="34"/>
        <v>0</v>
      </c>
      <c r="H1465" s="161" t="s">
        <v>615</v>
      </c>
    </row>
    <row r="1466" spans="1:8" s="52" customFormat="1" ht="24">
      <c r="A1466" s="66">
        <v>1265</v>
      </c>
      <c r="B1466" s="33" t="s">
        <v>3454</v>
      </c>
      <c r="C1466" s="149" t="s">
        <v>1167</v>
      </c>
      <c r="D1466" s="34" t="s">
        <v>3776</v>
      </c>
      <c r="E1466" s="28">
        <v>46</v>
      </c>
      <c r="F1466" s="148">
        <v>0</v>
      </c>
      <c r="G1466" s="97">
        <f t="shared" si="34"/>
        <v>0</v>
      </c>
      <c r="H1466" s="161" t="s">
        <v>615</v>
      </c>
    </row>
    <row r="1467" spans="1:8" s="52" customFormat="1" ht="24">
      <c r="A1467" s="66">
        <v>1266</v>
      </c>
      <c r="B1467" s="33" t="s">
        <v>3455</v>
      </c>
      <c r="C1467" s="149" t="s">
        <v>1168</v>
      </c>
      <c r="D1467" s="34" t="s">
        <v>3776</v>
      </c>
      <c r="E1467" s="28">
        <v>24</v>
      </c>
      <c r="F1467" s="148">
        <v>0</v>
      </c>
      <c r="G1467" s="97">
        <f t="shared" si="34"/>
        <v>0</v>
      </c>
      <c r="H1467" s="161" t="s">
        <v>615</v>
      </c>
    </row>
    <row r="1468" spans="1:8" s="52" customFormat="1" ht="12">
      <c r="A1468" s="66">
        <v>1267</v>
      </c>
      <c r="B1468" s="33" t="s">
        <v>3456</v>
      </c>
      <c r="C1468" s="149" t="s">
        <v>1169</v>
      </c>
      <c r="D1468" s="34" t="s">
        <v>3776</v>
      </c>
      <c r="E1468" s="28">
        <v>5</v>
      </c>
      <c r="F1468" s="148">
        <v>0</v>
      </c>
      <c r="G1468" s="97">
        <f t="shared" si="34"/>
        <v>0</v>
      </c>
      <c r="H1468" s="161" t="s">
        <v>615</v>
      </c>
    </row>
    <row r="1469" spans="1:8" s="52" customFormat="1" ht="24">
      <c r="A1469" s="66">
        <v>1268</v>
      </c>
      <c r="B1469" s="33" t="s">
        <v>3457</v>
      </c>
      <c r="C1469" s="149" t="s">
        <v>1170</v>
      </c>
      <c r="D1469" s="34" t="s">
        <v>3776</v>
      </c>
      <c r="E1469" s="28">
        <v>5</v>
      </c>
      <c r="F1469" s="148">
        <v>0</v>
      </c>
      <c r="G1469" s="97">
        <f t="shared" si="34"/>
        <v>0</v>
      </c>
      <c r="H1469" s="161" t="s">
        <v>615</v>
      </c>
    </row>
    <row r="1470" spans="1:8" s="52" customFormat="1" ht="24">
      <c r="A1470" s="66">
        <v>1269</v>
      </c>
      <c r="B1470" s="33" t="s">
        <v>3458</v>
      </c>
      <c r="C1470" s="149" t="s">
        <v>1171</v>
      </c>
      <c r="D1470" s="34" t="s">
        <v>3776</v>
      </c>
      <c r="E1470" s="28">
        <v>2</v>
      </c>
      <c r="F1470" s="148">
        <v>0</v>
      </c>
      <c r="G1470" s="97">
        <f t="shared" si="34"/>
        <v>0</v>
      </c>
      <c r="H1470" s="161" t="s">
        <v>615</v>
      </c>
    </row>
    <row r="1471" spans="1:8" s="52" customFormat="1" ht="24">
      <c r="A1471" s="66">
        <v>1270</v>
      </c>
      <c r="B1471" s="33" t="s">
        <v>3459</v>
      </c>
      <c r="C1471" s="149" t="s">
        <v>1172</v>
      </c>
      <c r="D1471" s="34" t="s">
        <v>3776</v>
      </c>
      <c r="E1471" s="28">
        <v>1</v>
      </c>
      <c r="F1471" s="148">
        <v>0</v>
      </c>
      <c r="G1471" s="97">
        <f t="shared" si="34"/>
        <v>0</v>
      </c>
      <c r="H1471" s="161" t="s">
        <v>615</v>
      </c>
    </row>
    <row r="1472" spans="1:8" s="52" customFormat="1" ht="24">
      <c r="A1472" s="66">
        <v>1271</v>
      </c>
      <c r="B1472" s="33" t="s">
        <v>3460</v>
      </c>
      <c r="C1472" s="149" t="s">
        <v>1173</v>
      </c>
      <c r="D1472" s="34" t="s">
        <v>3776</v>
      </c>
      <c r="E1472" s="28">
        <v>5</v>
      </c>
      <c r="F1472" s="148">
        <v>0</v>
      </c>
      <c r="G1472" s="97">
        <f t="shared" si="34"/>
        <v>0</v>
      </c>
      <c r="H1472" s="161" t="s">
        <v>615</v>
      </c>
    </row>
    <row r="1473" spans="1:8" s="52" customFormat="1" ht="24">
      <c r="A1473" s="66">
        <v>1272</v>
      </c>
      <c r="B1473" s="33" t="s">
        <v>3461</v>
      </c>
      <c r="C1473" s="149" t="s">
        <v>1174</v>
      </c>
      <c r="D1473" s="34" t="s">
        <v>3776</v>
      </c>
      <c r="E1473" s="28">
        <v>3</v>
      </c>
      <c r="F1473" s="148">
        <v>0</v>
      </c>
      <c r="G1473" s="97">
        <f t="shared" si="34"/>
        <v>0</v>
      </c>
      <c r="H1473" s="161" t="s">
        <v>615</v>
      </c>
    </row>
    <row r="1474" spans="1:8" s="52" customFormat="1" ht="12">
      <c r="A1474" s="66">
        <v>1273</v>
      </c>
      <c r="B1474" s="33" t="s">
        <v>3462</v>
      </c>
      <c r="C1474" s="149" t="s">
        <v>1175</v>
      </c>
      <c r="D1474" s="34" t="s">
        <v>4414</v>
      </c>
      <c r="E1474" s="28">
        <v>85</v>
      </c>
      <c r="F1474" s="148">
        <v>0</v>
      </c>
      <c r="G1474" s="97">
        <f t="shared" si="34"/>
        <v>0</v>
      </c>
      <c r="H1474" s="161" t="s">
        <v>615</v>
      </c>
    </row>
    <row r="1475" spans="1:8" s="52" customFormat="1" ht="24">
      <c r="A1475" s="66">
        <v>1274</v>
      </c>
      <c r="B1475" s="33" t="s">
        <v>3463</v>
      </c>
      <c r="C1475" s="149" t="s">
        <v>1176</v>
      </c>
      <c r="D1475" s="34" t="s">
        <v>4414</v>
      </c>
      <c r="E1475" s="28">
        <v>5</v>
      </c>
      <c r="F1475" s="148">
        <v>0</v>
      </c>
      <c r="G1475" s="97">
        <f t="shared" si="34"/>
        <v>0</v>
      </c>
      <c r="H1475" s="161" t="s">
        <v>615</v>
      </c>
    </row>
    <row r="1476" spans="1:8" s="52" customFormat="1" ht="12">
      <c r="A1476" s="66">
        <v>1275</v>
      </c>
      <c r="B1476" s="33" t="s">
        <v>3464</v>
      </c>
      <c r="C1476" s="149" t="s">
        <v>1177</v>
      </c>
      <c r="D1476" s="34" t="s">
        <v>3776</v>
      </c>
      <c r="E1476" s="28">
        <v>4</v>
      </c>
      <c r="F1476" s="148">
        <v>0</v>
      </c>
      <c r="G1476" s="97">
        <f t="shared" si="34"/>
        <v>0</v>
      </c>
      <c r="H1476" s="161" t="s">
        <v>615</v>
      </c>
    </row>
    <row r="1477" spans="1:8" s="52" customFormat="1" ht="24">
      <c r="A1477" s="66">
        <v>1276</v>
      </c>
      <c r="B1477" s="33" t="s">
        <v>3465</v>
      </c>
      <c r="C1477" s="149" t="s">
        <v>1178</v>
      </c>
      <c r="D1477" s="34" t="s">
        <v>3776</v>
      </c>
      <c r="E1477" s="28">
        <v>1</v>
      </c>
      <c r="F1477" s="148">
        <v>0</v>
      </c>
      <c r="G1477" s="97">
        <f t="shared" si="34"/>
        <v>0</v>
      </c>
      <c r="H1477" s="161" t="s">
        <v>615</v>
      </c>
    </row>
    <row r="1478" spans="1:8" s="52" customFormat="1" ht="12">
      <c r="A1478" s="66">
        <v>1277</v>
      </c>
      <c r="B1478" s="33" t="s">
        <v>3466</v>
      </c>
      <c r="C1478" s="149" t="s">
        <v>1179</v>
      </c>
      <c r="D1478" s="34" t="s">
        <v>3776</v>
      </c>
      <c r="E1478" s="28">
        <v>6</v>
      </c>
      <c r="F1478" s="148">
        <v>0</v>
      </c>
      <c r="G1478" s="97">
        <f t="shared" si="34"/>
        <v>0</v>
      </c>
      <c r="H1478" s="161" t="s">
        <v>615</v>
      </c>
    </row>
    <row r="1479" spans="1:8" s="52" customFormat="1" ht="24">
      <c r="A1479" s="66">
        <v>1278</v>
      </c>
      <c r="B1479" s="33" t="s">
        <v>3467</v>
      </c>
      <c r="C1479" s="149" t="s">
        <v>1180</v>
      </c>
      <c r="D1479" s="34" t="s">
        <v>3776</v>
      </c>
      <c r="E1479" s="28">
        <v>4</v>
      </c>
      <c r="F1479" s="148">
        <v>0</v>
      </c>
      <c r="G1479" s="97">
        <f aca="true" t="shared" si="35" ref="G1479:G1542">SUM(E1479*F1479)</f>
        <v>0</v>
      </c>
      <c r="H1479" s="161" t="s">
        <v>615</v>
      </c>
    </row>
    <row r="1480" spans="1:8" s="52" customFormat="1" ht="24">
      <c r="A1480" s="66">
        <v>1279</v>
      </c>
      <c r="B1480" s="33" t="s">
        <v>3468</v>
      </c>
      <c r="C1480" s="149" t="s">
        <v>1181</v>
      </c>
      <c r="D1480" s="34" t="s">
        <v>3776</v>
      </c>
      <c r="E1480" s="28">
        <v>3</v>
      </c>
      <c r="F1480" s="148">
        <v>0</v>
      </c>
      <c r="G1480" s="97">
        <f t="shared" si="35"/>
        <v>0</v>
      </c>
      <c r="H1480" s="161" t="s">
        <v>615</v>
      </c>
    </row>
    <row r="1481" spans="1:8" s="52" customFormat="1" ht="24">
      <c r="A1481" s="66">
        <v>1280</v>
      </c>
      <c r="B1481" s="33" t="s">
        <v>3469</v>
      </c>
      <c r="C1481" s="149" t="s">
        <v>1182</v>
      </c>
      <c r="D1481" s="34" t="s">
        <v>3776</v>
      </c>
      <c r="E1481" s="28">
        <v>3</v>
      </c>
      <c r="F1481" s="148">
        <v>0</v>
      </c>
      <c r="G1481" s="97">
        <f t="shared" si="35"/>
        <v>0</v>
      </c>
      <c r="H1481" s="161" t="s">
        <v>615</v>
      </c>
    </row>
    <row r="1482" spans="1:8" s="52" customFormat="1" ht="24">
      <c r="A1482" s="66">
        <v>1281</v>
      </c>
      <c r="B1482" s="33" t="s">
        <v>3470</v>
      </c>
      <c r="C1482" s="149" t="s">
        <v>1183</v>
      </c>
      <c r="D1482" s="34" t="s">
        <v>3776</v>
      </c>
      <c r="E1482" s="28">
        <v>1</v>
      </c>
      <c r="F1482" s="148">
        <v>0</v>
      </c>
      <c r="G1482" s="97">
        <f t="shared" si="35"/>
        <v>0</v>
      </c>
      <c r="H1482" s="161" t="s">
        <v>615</v>
      </c>
    </row>
    <row r="1483" spans="1:8" s="52" customFormat="1" ht="12">
      <c r="A1483" s="66">
        <v>1282</v>
      </c>
      <c r="B1483" s="33" t="s">
        <v>3471</v>
      </c>
      <c r="C1483" s="149" t="s">
        <v>1410</v>
      </c>
      <c r="D1483" s="34" t="s">
        <v>3776</v>
      </c>
      <c r="E1483" s="28">
        <v>3</v>
      </c>
      <c r="F1483" s="148">
        <v>0</v>
      </c>
      <c r="G1483" s="97">
        <f t="shared" si="35"/>
        <v>0</v>
      </c>
      <c r="H1483" s="161" t="s">
        <v>615</v>
      </c>
    </row>
    <row r="1484" spans="1:8" s="52" customFormat="1" ht="24">
      <c r="A1484" s="66">
        <v>1283</v>
      </c>
      <c r="B1484" s="33" t="s">
        <v>3472</v>
      </c>
      <c r="C1484" s="149" t="s">
        <v>1411</v>
      </c>
      <c r="D1484" s="34" t="s">
        <v>3776</v>
      </c>
      <c r="E1484" s="28">
        <v>1</v>
      </c>
      <c r="F1484" s="148">
        <v>0</v>
      </c>
      <c r="G1484" s="97">
        <f t="shared" si="35"/>
        <v>0</v>
      </c>
      <c r="H1484" s="161" t="s">
        <v>615</v>
      </c>
    </row>
    <row r="1485" spans="1:8" s="52" customFormat="1" ht="12">
      <c r="A1485" s="66">
        <v>1284</v>
      </c>
      <c r="B1485" s="33" t="s">
        <v>3473</v>
      </c>
      <c r="C1485" s="149" t="s">
        <v>1412</v>
      </c>
      <c r="D1485" s="34" t="s">
        <v>3776</v>
      </c>
      <c r="E1485" s="28">
        <v>2</v>
      </c>
      <c r="F1485" s="148">
        <v>0</v>
      </c>
      <c r="G1485" s="97">
        <f t="shared" si="35"/>
        <v>0</v>
      </c>
      <c r="H1485" s="161" t="s">
        <v>615</v>
      </c>
    </row>
    <row r="1486" spans="1:8" s="52" customFormat="1" ht="12">
      <c r="A1486" s="66">
        <v>1285</v>
      </c>
      <c r="B1486" s="33" t="s">
        <v>3474</v>
      </c>
      <c r="C1486" s="149" t="s">
        <v>1413</v>
      </c>
      <c r="D1486" s="34" t="s">
        <v>3776</v>
      </c>
      <c r="E1486" s="28">
        <v>6</v>
      </c>
      <c r="F1486" s="148">
        <v>0</v>
      </c>
      <c r="G1486" s="97">
        <f t="shared" si="35"/>
        <v>0</v>
      </c>
      <c r="H1486" s="161" t="s">
        <v>615</v>
      </c>
    </row>
    <row r="1487" spans="1:8" s="52" customFormat="1" ht="12">
      <c r="A1487" s="66">
        <v>1286</v>
      </c>
      <c r="B1487" s="33" t="s">
        <v>3475</v>
      </c>
      <c r="C1487" s="149" t="s">
        <v>1414</v>
      </c>
      <c r="D1487" s="34" t="s">
        <v>3776</v>
      </c>
      <c r="E1487" s="28">
        <v>23</v>
      </c>
      <c r="F1487" s="148">
        <v>0</v>
      </c>
      <c r="G1487" s="97">
        <f t="shared" si="35"/>
        <v>0</v>
      </c>
      <c r="H1487" s="161" t="s">
        <v>615</v>
      </c>
    </row>
    <row r="1488" spans="1:8" s="52" customFormat="1" ht="24">
      <c r="A1488" s="66">
        <v>1287</v>
      </c>
      <c r="B1488" s="33" t="s">
        <v>3476</v>
      </c>
      <c r="C1488" s="149" t="s">
        <v>1415</v>
      </c>
      <c r="D1488" s="34" t="s">
        <v>3776</v>
      </c>
      <c r="E1488" s="28">
        <v>9</v>
      </c>
      <c r="F1488" s="148">
        <v>0</v>
      </c>
      <c r="G1488" s="97">
        <f t="shared" si="35"/>
        <v>0</v>
      </c>
      <c r="H1488" s="161" t="s">
        <v>615</v>
      </c>
    </row>
    <row r="1489" spans="1:8" s="52" customFormat="1" ht="12">
      <c r="A1489" s="66">
        <v>1288</v>
      </c>
      <c r="B1489" s="33" t="s">
        <v>3477</v>
      </c>
      <c r="C1489" s="149" t="s">
        <v>1413</v>
      </c>
      <c r="D1489" s="34" t="s">
        <v>3776</v>
      </c>
      <c r="E1489" s="28">
        <v>2</v>
      </c>
      <c r="F1489" s="148">
        <v>0</v>
      </c>
      <c r="G1489" s="97">
        <f t="shared" si="35"/>
        <v>0</v>
      </c>
      <c r="H1489" s="161" t="s">
        <v>615</v>
      </c>
    </row>
    <row r="1490" spans="1:8" s="52" customFormat="1" ht="12">
      <c r="A1490" s="66">
        <v>1289</v>
      </c>
      <c r="B1490" s="33" t="s">
        <v>3478</v>
      </c>
      <c r="C1490" s="149" t="s">
        <v>1416</v>
      </c>
      <c r="D1490" s="34" t="s">
        <v>3776</v>
      </c>
      <c r="E1490" s="28">
        <v>2</v>
      </c>
      <c r="F1490" s="148">
        <v>0</v>
      </c>
      <c r="G1490" s="97">
        <f t="shared" si="35"/>
        <v>0</v>
      </c>
      <c r="H1490" s="161" t="s">
        <v>615</v>
      </c>
    </row>
    <row r="1491" spans="1:8" s="52" customFormat="1" ht="12">
      <c r="A1491" s="66">
        <v>1290</v>
      </c>
      <c r="B1491" s="33" t="s">
        <v>3479</v>
      </c>
      <c r="C1491" s="149" t="s">
        <v>1417</v>
      </c>
      <c r="D1491" s="34" t="s">
        <v>3776</v>
      </c>
      <c r="E1491" s="28">
        <v>1</v>
      </c>
      <c r="F1491" s="148">
        <v>0</v>
      </c>
      <c r="G1491" s="97">
        <f t="shared" si="35"/>
        <v>0</v>
      </c>
      <c r="H1491" s="161" t="s">
        <v>615</v>
      </c>
    </row>
    <row r="1492" spans="1:8" s="52" customFormat="1" ht="12">
      <c r="A1492" s="66">
        <v>1291</v>
      </c>
      <c r="B1492" s="33" t="s">
        <v>3480</v>
      </c>
      <c r="C1492" s="149" t="s">
        <v>1418</v>
      </c>
      <c r="D1492" s="34" t="s">
        <v>3776</v>
      </c>
      <c r="E1492" s="28">
        <v>1</v>
      </c>
      <c r="F1492" s="148">
        <v>0</v>
      </c>
      <c r="G1492" s="97">
        <f t="shared" si="35"/>
        <v>0</v>
      </c>
      <c r="H1492" s="161" t="s">
        <v>615</v>
      </c>
    </row>
    <row r="1493" spans="1:8" s="52" customFormat="1" ht="12">
      <c r="A1493" s="66">
        <v>1292</v>
      </c>
      <c r="B1493" s="33" t="s">
        <v>3481</v>
      </c>
      <c r="C1493" s="149" t="s">
        <v>1419</v>
      </c>
      <c r="D1493" s="34" t="s">
        <v>3776</v>
      </c>
      <c r="E1493" s="28">
        <v>2</v>
      </c>
      <c r="F1493" s="148">
        <v>0</v>
      </c>
      <c r="G1493" s="97">
        <f t="shared" si="35"/>
        <v>0</v>
      </c>
      <c r="H1493" s="161" t="s">
        <v>615</v>
      </c>
    </row>
    <row r="1494" spans="1:8" s="52" customFormat="1" ht="12">
      <c r="A1494" s="66">
        <v>1293</v>
      </c>
      <c r="B1494" s="33" t="s">
        <v>3482</v>
      </c>
      <c r="C1494" s="149" t="s">
        <v>1420</v>
      </c>
      <c r="D1494" s="34" t="s">
        <v>3776</v>
      </c>
      <c r="E1494" s="28">
        <v>206</v>
      </c>
      <c r="F1494" s="148">
        <v>0</v>
      </c>
      <c r="G1494" s="97">
        <f t="shared" si="35"/>
        <v>0</v>
      </c>
      <c r="H1494" s="161" t="s">
        <v>615</v>
      </c>
    </row>
    <row r="1495" spans="1:8" s="52" customFormat="1" ht="12">
      <c r="A1495" s="66">
        <v>1294</v>
      </c>
      <c r="B1495" s="33" t="s">
        <v>3483</v>
      </c>
      <c r="C1495" s="149" t="s">
        <v>1421</v>
      </c>
      <c r="D1495" s="34" t="s">
        <v>3776</v>
      </c>
      <c r="E1495" s="28">
        <v>222</v>
      </c>
      <c r="F1495" s="148">
        <v>0</v>
      </c>
      <c r="G1495" s="97">
        <f t="shared" si="35"/>
        <v>0</v>
      </c>
      <c r="H1495" s="161" t="s">
        <v>615</v>
      </c>
    </row>
    <row r="1496" spans="1:8" s="52" customFormat="1" ht="12">
      <c r="A1496" s="66">
        <v>1295</v>
      </c>
      <c r="B1496" s="33" t="s">
        <v>3484</v>
      </c>
      <c r="C1496" s="149" t="s">
        <v>1422</v>
      </c>
      <c r="D1496" s="34" t="s">
        <v>3776</v>
      </c>
      <c r="E1496" s="28">
        <v>2</v>
      </c>
      <c r="F1496" s="148">
        <v>0</v>
      </c>
      <c r="G1496" s="97">
        <f t="shared" si="35"/>
        <v>0</v>
      </c>
      <c r="H1496" s="161" t="s">
        <v>615</v>
      </c>
    </row>
    <row r="1497" spans="1:8" s="52" customFormat="1" ht="12">
      <c r="A1497" s="66">
        <v>1296</v>
      </c>
      <c r="B1497" s="33" t="s">
        <v>3485</v>
      </c>
      <c r="C1497" s="149" t="s">
        <v>1423</v>
      </c>
      <c r="D1497" s="34" t="s">
        <v>3776</v>
      </c>
      <c r="E1497" s="28">
        <v>1</v>
      </c>
      <c r="F1497" s="148">
        <v>0</v>
      </c>
      <c r="G1497" s="97">
        <f t="shared" si="35"/>
        <v>0</v>
      </c>
      <c r="H1497" s="161" t="s">
        <v>615</v>
      </c>
    </row>
    <row r="1498" spans="1:8" s="52" customFormat="1" ht="12">
      <c r="A1498" s="66">
        <v>1297</v>
      </c>
      <c r="B1498" s="33" t="s">
        <v>3486</v>
      </c>
      <c r="C1498" s="149" t="s">
        <v>1420</v>
      </c>
      <c r="D1498" s="34" t="s">
        <v>3776</v>
      </c>
      <c r="E1498" s="28">
        <v>57</v>
      </c>
      <c r="F1498" s="148">
        <v>0</v>
      </c>
      <c r="G1498" s="97">
        <f t="shared" si="35"/>
        <v>0</v>
      </c>
      <c r="H1498" s="161" t="s">
        <v>615</v>
      </c>
    </row>
    <row r="1499" spans="1:8" s="52" customFormat="1" ht="12">
      <c r="A1499" s="66">
        <v>1298</v>
      </c>
      <c r="B1499" s="33" t="s">
        <v>3487</v>
      </c>
      <c r="C1499" s="149" t="s">
        <v>1421</v>
      </c>
      <c r="D1499" s="34" t="s">
        <v>3776</v>
      </c>
      <c r="E1499" s="28">
        <v>58</v>
      </c>
      <c r="F1499" s="148">
        <v>0</v>
      </c>
      <c r="G1499" s="97">
        <f t="shared" si="35"/>
        <v>0</v>
      </c>
      <c r="H1499" s="161" t="s">
        <v>615</v>
      </c>
    </row>
    <row r="1500" spans="1:8" s="52" customFormat="1" ht="12">
      <c r="A1500" s="66">
        <v>1299</v>
      </c>
      <c r="B1500" s="33" t="s">
        <v>3488</v>
      </c>
      <c r="C1500" s="149" t="s">
        <v>1420</v>
      </c>
      <c r="D1500" s="34" t="s">
        <v>3776</v>
      </c>
      <c r="E1500" s="28">
        <v>4</v>
      </c>
      <c r="F1500" s="148">
        <v>0</v>
      </c>
      <c r="G1500" s="97">
        <f t="shared" si="35"/>
        <v>0</v>
      </c>
      <c r="H1500" s="161" t="s">
        <v>615</v>
      </c>
    </row>
    <row r="1501" spans="1:8" s="52" customFormat="1" ht="12">
      <c r="A1501" s="66">
        <v>1300</v>
      </c>
      <c r="B1501" s="33" t="s">
        <v>3489</v>
      </c>
      <c r="C1501" s="149" t="s">
        <v>1424</v>
      </c>
      <c r="D1501" s="34" t="s">
        <v>3776</v>
      </c>
      <c r="E1501" s="28">
        <v>1</v>
      </c>
      <c r="F1501" s="148">
        <v>0</v>
      </c>
      <c r="G1501" s="97">
        <f t="shared" si="35"/>
        <v>0</v>
      </c>
      <c r="H1501" s="161" t="s">
        <v>615</v>
      </c>
    </row>
    <row r="1502" spans="1:8" s="52" customFormat="1" ht="12">
      <c r="A1502" s="66">
        <v>1301</v>
      </c>
      <c r="B1502" s="33" t="s">
        <v>3490</v>
      </c>
      <c r="C1502" s="149" t="s">
        <v>1425</v>
      </c>
      <c r="D1502" s="34" t="s">
        <v>3776</v>
      </c>
      <c r="E1502" s="28">
        <v>6</v>
      </c>
      <c r="F1502" s="148">
        <v>0</v>
      </c>
      <c r="G1502" s="97">
        <f t="shared" si="35"/>
        <v>0</v>
      </c>
      <c r="H1502" s="161" t="s">
        <v>615</v>
      </c>
    </row>
    <row r="1503" spans="1:8" s="52" customFormat="1" ht="12">
      <c r="A1503" s="66">
        <v>1302</v>
      </c>
      <c r="B1503" s="33" t="s">
        <v>3491</v>
      </c>
      <c r="C1503" s="149" t="s">
        <v>1426</v>
      </c>
      <c r="D1503" s="34" t="s">
        <v>3776</v>
      </c>
      <c r="E1503" s="28">
        <v>8</v>
      </c>
      <c r="F1503" s="148">
        <v>0</v>
      </c>
      <c r="G1503" s="97">
        <f t="shared" si="35"/>
        <v>0</v>
      </c>
      <c r="H1503" s="161" t="s">
        <v>615</v>
      </c>
    </row>
    <row r="1504" spans="1:8" s="52" customFormat="1" ht="12">
      <c r="A1504" s="66">
        <v>1303</v>
      </c>
      <c r="B1504" s="33" t="s">
        <v>3492</v>
      </c>
      <c r="C1504" s="149" t="s">
        <v>1427</v>
      </c>
      <c r="D1504" s="34" t="s">
        <v>3776</v>
      </c>
      <c r="E1504" s="28">
        <v>27</v>
      </c>
      <c r="F1504" s="148">
        <v>0</v>
      </c>
      <c r="G1504" s="97">
        <f t="shared" si="35"/>
        <v>0</v>
      </c>
      <c r="H1504" s="161" t="s">
        <v>615</v>
      </c>
    </row>
    <row r="1505" spans="1:8" s="52" customFormat="1" ht="12">
      <c r="A1505" s="66">
        <v>1304</v>
      </c>
      <c r="B1505" s="33" t="s">
        <v>3493</v>
      </c>
      <c r="C1505" s="149" t="s">
        <v>1428</v>
      </c>
      <c r="D1505" s="34" t="s">
        <v>3776</v>
      </c>
      <c r="E1505" s="28">
        <v>2</v>
      </c>
      <c r="F1505" s="148">
        <v>0</v>
      </c>
      <c r="G1505" s="97">
        <f t="shared" si="35"/>
        <v>0</v>
      </c>
      <c r="H1505" s="161" t="s">
        <v>615</v>
      </c>
    </row>
    <row r="1506" spans="1:8" s="52" customFormat="1" ht="12">
      <c r="A1506" s="66">
        <v>1305</v>
      </c>
      <c r="B1506" s="33" t="s">
        <v>3494</v>
      </c>
      <c r="C1506" s="149" t="s">
        <v>1429</v>
      </c>
      <c r="D1506" s="34" t="s">
        <v>3776</v>
      </c>
      <c r="E1506" s="28">
        <v>30</v>
      </c>
      <c r="F1506" s="148">
        <v>0</v>
      </c>
      <c r="G1506" s="97">
        <f t="shared" si="35"/>
        <v>0</v>
      </c>
      <c r="H1506" s="161" t="s">
        <v>615</v>
      </c>
    </row>
    <row r="1507" spans="1:8" s="52" customFormat="1" ht="12">
      <c r="A1507" s="66">
        <v>1306</v>
      </c>
      <c r="B1507" s="33" t="s">
        <v>3495</v>
      </c>
      <c r="C1507" s="149" t="s">
        <v>1430</v>
      </c>
      <c r="D1507" s="34" t="s">
        <v>3776</v>
      </c>
      <c r="E1507" s="28">
        <v>2</v>
      </c>
      <c r="F1507" s="148">
        <v>0</v>
      </c>
      <c r="G1507" s="97">
        <f t="shared" si="35"/>
        <v>0</v>
      </c>
      <c r="H1507" s="161" t="s">
        <v>615</v>
      </c>
    </row>
    <row r="1508" spans="1:8" s="52" customFormat="1" ht="12">
      <c r="A1508" s="66">
        <v>1307</v>
      </c>
      <c r="B1508" s="33" t="s">
        <v>3496</v>
      </c>
      <c r="C1508" s="149" t="s">
        <v>1431</v>
      </c>
      <c r="D1508" s="34" t="s">
        <v>3776</v>
      </c>
      <c r="E1508" s="28">
        <v>3</v>
      </c>
      <c r="F1508" s="148">
        <v>0</v>
      </c>
      <c r="G1508" s="97">
        <f t="shared" si="35"/>
        <v>0</v>
      </c>
      <c r="H1508" s="161" t="s">
        <v>615</v>
      </c>
    </row>
    <row r="1509" spans="1:8" s="52" customFormat="1" ht="12">
      <c r="A1509" s="66">
        <v>1308</v>
      </c>
      <c r="B1509" s="33" t="s">
        <v>3497</v>
      </c>
      <c r="C1509" s="149" t="s">
        <v>1426</v>
      </c>
      <c r="D1509" s="34" t="s">
        <v>3776</v>
      </c>
      <c r="E1509" s="28">
        <v>10</v>
      </c>
      <c r="F1509" s="148">
        <v>0</v>
      </c>
      <c r="G1509" s="97">
        <f t="shared" si="35"/>
        <v>0</v>
      </c>
      <c r="H1509" s="161" t="s">
        <v>615</v>
      </c>
    </row>
    <row r="1510" spans="1:8" s="52" customFormat="1" ht="12">
      <c r="A1510" s="66">
        <v>1309</v>
      </c>
      <c r="B1510" s="33" t="s">
        <v>3498</v>
      </c>
      <c r="C1510" s="149" t="s">
        <v>1427</v>
      </c>
      <c r="D1510" s="34" t="s">
        <v>3776</v>
      </c>
      <c r="E1510" s="28">
        <v>2</v>
      </c>
      <c r="F1510" s="148">
        <v>0</v>
      </c>
      <c r="G1510" s="97">
        <f t="shared" si="35"/>
        <v>0</v>
      </c>
      <c r="H1510" s="161" t="s">
        <v>615</v>
      </c>
    </row>
    <row r="1511" spans="1:8" s="52" customFormat="1" ht="12">
      <c r="A1511" s="66">
        <v>1310</v>
      </c>
      <c r="B1511" s="33" t="s">
        <v>3499</v>
      </c>
      <c r="C1511" s="149" t="s">
        <v>1428</v>
      </c>
      <c r="D1511" s="34" t="s">
        <v>3776</v>
      </c>
      <c r="E1511" s="28">
        <v>1</v>
      </c>
      <c r="F1511" s="148">
        <v>0</v>
      </c>
      <c r="G1511" s="97">
        <f t="shared" si="35"/>
        <v>0</v>
      </c>
      <c r="H1511" s="161" t="s">
        <v>615</v>
      </c>
    </row>
    <row r="1512" spans="1:8" s="52" customFormat="1" ht="12">
      <c r="A1512" s="66">
        <v>1311</v>
      </c>
      <c r="B1512" s="33" t="s">
        <v>3500</v>
      </c>
      <c r="C1512" s="149" t="s">
        <v>1429</v>
      </c>
      <c r="D1512" s="34" t="s">
        <v>3776</v>
      </c>
      <c r="E1512" s="28">
        <v>11</v>
      </c>
      <c r="F1512" s="148">
        <v>0</v>
      </c>
      <c r="G1512" s="97">
        <f t="shared" si="35"/>
        <v>0</v>
      </c>
      <c r="H1512" s="161" t="s">
        <v>615</v>
      </c>
    </row>
    <row r="1513" spans="1:8" s="52" customFormat="1" ht="12">
      <c r="A1513" s="66">
        <v>1312</v>
      </c>
      <c r="B1513" s="33" t="s">
        <v>3501</v>
      </c>
      <c r="C1513" s="149" t="s">
        <v>1430</v>
      </c>
      <c r="D1513" s="34" t="s">
        <v>3776</v>
      </c>
      <c r="E1513" s="28">
        <v>1</v>
      </c>
      <c r="F1513" s="148">
        <v>0</v>
      </c>
      <c r="G1513" s="97">
        <f t="shared" si="35"/>
        <v>0</v>
      </c>
      <c r="H1513" s="161" t="s">
        <v>615</v>
      </c>
    </row>
    <row r="1514" spans="1:8" s="52" customFormat="1" ht="12">
      <c r="A1514" s="66">
        <v>1313</v>
      </c>
      <c r="B1514" s="33" t="s">
        <v>3502</v>
      </c>
      <c r="C1514" s="149" t="s">
        <v>1431</v>
      </c>
      <c r="D1514" s="34" t="s">
        <v>3776</v>
      </c>
      <c r="E1514" s="28">
        <v>3</v>
      </c>
      <c r="F1514" s="148">
        <v>0</v>
      </c>
      <c r="G1514" s="97">
        <f t="shared" si="35"/>
        <v>0</v>
      </c>
      <c r="H1514" s="161" t="s">
        <v>615</v>
      </c>
    </row>
    <row r="1515" spans="1:8" s="52" customFormat="1" ht="12">
      <c r="A1515" s="66">
        <v>1314</v>
      </c>
      <c r="B1515" s="33" t="s">
        <v>3503</v>
      </c>
      <c r="C1515" s="149" t="s">
        <v>1432</v>
      </c>
      <c r="D1515" s="34" t="s">
        <v>3776</v>
      </c>
      <c r="E1515" s="28">
        <v>2</v>
      </c>
      <c r="F1515" s="148">
        <v>0</v>
      </c>
      <c r="G1515" s="97">
        <f t="shared" si="35"/>
        <v>0</v>
      </c>
      <c r="H1515" s="161" t="s">
        <v>615</v>
      </c>
    </row>
    <row r="1516" spans="1:8" s="52" customFormat="1" ht="12">
      <c r="A1516" s="66">
        <v>1315</v>
      </c>
      <c r="B1516" s="33" t="s">
        <v>3504</v>
      </c>
      <c r="C1516" s="149" t="s">
        <v>1426</v>
      </c>
      <c r="D1516" s="34" t="s">
        <v>3776</v>
      </c>
      <c r="E1516" s="28">
        <v>3</v>
      </c>
      <c r="F1516" s="148">
        <v>0</v>
      </c>
      <c r="G1516" s="97">
        <f t="shared" si="35"/>
        <v>0</v>
      </c>
      <c r="H1516" s="161" t="s">
        <v>615</v>
      </c>
    </row>
    <row r="1517" spans="1:8" s="52" customFormat="1" ht="12">
      <c r="A1517" s="66">
        <v>1316</v>
      </c>
      <c r="B1517" s="33" t="s">
        <v>3505</v>
      </c>
      <c r="C1517" s="149" t="s">
        <v>1427</v>
      </c>
      <c r="D1517" s="34" t="s">
        <v>3776</v>
      </c>
      <c r="E1517" s="28">
        <v>3</v>
      </c>
      <c r="F1517" s="148">
        <v>0</v>
      </c>
      <c r="G1517" s="97">
        <f t="shared" si="35"/>
        <v>0</v>
      </c>
      <c r="H1517" s="161" t="s">
        <v>615</v>
      </c>
    </row>
    <row r="1518" spans="1:8" s="52" customFormat="1" ht="12">
      <c r="A1518" s="66">
        <v>1317</v>
      </c>
      <c r="B1518" s="33" t="s">
        <v>3506</v>
      </c>
      <c r="C1518" s="149" t="s">
        <v>1429</v>
      </c>
      <c r="D1518" s="34" t="s">
        <v>3776</v>
      </c>
      <c r="E1518" s="28">
        <v>5</v>
      </c>
      <c r="F1518" s="148">
        <v>0</v>
      </c>
      <c r="G1518" s="97">
        <f t="shared" si="35"/>
        <v>0</v>
      </c>
      <c r="H1518" s="161" t="s">
        <v>615</v>
      </c>
    </row>
    <row r="1519" spans="1:8" s="52" customFormat="1" ht="12">
      <c r="A1519" s="66">
        <v>1318</v>
      </c>
      <c r="B1519" s="33" t="s">
        <v>3507</v>
      </c>
      <c r="C1519" s="149" t="s">
        <v>1430</v>
      </c>
      <c r="D1519" s="34" t="s">
        <v>3776</v>
      </c>
      <c r="E1519" s="28">
        <v>6</v>
      </c>
      <c r="F1519" s="148">
        <v>0</v>
      </c>
      <c r="G1519" s="97">
        <f t="shared" si="35"/>
        <v>0</v>
      </c>
      <c r="H1519" s="161" t="s">
        <v>615</v>
      </c>
    </row>
    <row r="1520" spans="1:8" s="52" customFormat="1" ht="12">
      <c r="A1520" s="66">
        <v>1319</v>
      </c>
      <c r="B1520" s="33" t="s">
        <v>3508</v>
      </c>
      <c r="C1520" s="149" t="s">
        <v>1431</v>
      </c>
      <c r="D1520" s="34" t="s">
        <v>3776</v>
      </c>
      <c r="E1520" s="28">
        <v>21</v>
      </c>
      <c r="F1520" s="148">
        <v>0</v>
      </c>
      <c r="G1520" s="97">
        <f t="shared" si="35"/>
        <v>0</v>
      </c>
      <c r="H1520" s="161" t="s">
        <v>615</v>
      </c>
    </row>
    <row r="1521" spans="1:8" s="52" customFormat="1" ht="12">
      <c r="A1521" s="66">
        <v>1320</v>
      </c>
      <c r="B1521" s="33" t="s">
        <v>3509</v>
      </c>
      <c r="C1521" s="149" t="s">
        <v>1433</v>
      </c>
      <c r="D1521" s="34" t="s">
        <v>3776</v>
      </c>
      <c r="E1521" s="28">
        <v>9</v>
      </c>
      <c r="F1521" s="148">
        <v>0</v>
      </c>
      <c r="G1521" s="97">
        <f t="shared" si="35"/>
        <v>0</v>
      </c>
      <c r="H1521" s="161" t="s">
        <v>615</v>
      </c>
    </row>
    <row r="1522" spans="1:8" s="52" customFormat="1" ht="12">
      <c r="A1522" s="66">
        <v>1321</v>
      </c>
      <c r="B1522" s="33" t="s">
        <v>3510</v>
      </c>
      <c r="C1522" s="149" t="s">
        <v>1434</v>
      </c>
      <c r="D1522" s="34" t="s">
        <v>3776</v>
      </c>
      <c r="E1522" s="28">
        <v>1</v>
      </c>
      <c r="F1522" s="148">
        <v>0</v>
      </c>
      <c r="G1522" s="97">
        <f t="shared" si="35"/>
        <v>0</v>
      </c>
      <c r="H1522" s="161" t="s">
        <v>615</v>
      </c>
    </row>
    <row r="1523" spans="1:8" s="52" customFormat="1" ht="12">
      <c r="A1523" s="66">
        <v>1322</v>
      </c>
      <c r="B1523" s="33" t="s">
        <v>3511</v>
      </c>
      <c r="C1523" s="149" t="s">
        <v>1435</v>
      </c>
      <c r="D1523" s="34" t="s">
        <v>3776</v>
      </c>
      <c r="E1523" s="28">
        <v>5</v>
      </c>
      <c r="F1523" s="148">
        <v>0</v>
      </c>
      <c r="G1523" s="97">
        <f t="shared" si="35"/>
        <v>0</v>
      </c>
      <c r="H1523" s="161" t="s">
        <v>615</v>
      </c>
    </row>
    <row r="1524" spans="1:8" s="52" customFormat="1" ht="12">
      <c r="A1524" s="66">
        <v>1323</v>
      </c>
      <c r="B1524" s="33" t="s">
        <v>3512</v>
      </c>
      <c r="C1524" s="149" t="s">
        <v>1436</v>
      </c>
      <c r="D1524" s="34" t="s">
        <v>3776</v>
      </c>
      <c r="E1524" s="28">
        <v>1</v>
      </c>
      <c r="F1524" s="148">
        <v>0</v>
      </c>
      <c r="G1524" s="97">
        <f t="shared" si="35"/>
        <v>0</v>
      </c>
      <c r="H1524" s="161" t="s">
        <v>615</v>
      </c>
    </row>
    <row r="1525" spans="1:8" s="52" customFormat="1" ht="12">
      <c r="A1525" s="66">
        <v>1324</v>
      </c>
      <c r="B1525" s="33" t="s">
        <v>3513</v>
      </c>
      <c r="C1525" s="149" t="s">
        <v>1437</v>
      </c>
      <c r="D1525" s="34" t="s">
        <v>3776</v>
      </c>
      <c r="E1525" s="28">
        <v>2</v>
      </c>
      <c r="F1525" s="148">
        <v>0</v>
      </c>
      <c r="G1525" s="97">
        <f t="shared" si="35"/>
        <v>0</v>
      </c>
      <c r="H1525" s="161" t="s">
        <v>615</v>
      </c>
    </row>
    <row r="1526" spans="1:8" s="52" customFormat="1" ht="12">
      <c r="A1526" s="66">
        <v>1325</v>
      </c>
      <c r="B1526" s="33" t="s">
        <v>3514</v>
      </c>
      <c r="C1526" s="149" t="s">
        <v>1438</v>
      </c>
      <c r="D1526" s="34" t="s">
        <v>3776</v>
      </c>
      <c r="E1526" s="28">
        <v>1</v>
      </c>
      <c r="F1526" s="148">
        <v>0</v>
      </c>
      <c r="G1526" s="97">
        <f t="shared" si="35"/>
        <v>0</v>
      </c>
      <c r="H1526" s="161" t="s">
        <v>615</v>
      </c>
    </row>
    <row r="1527" spans="1:8" s="52" customFormat="1" ht="12">
      <c r="A1527" s="66">
        <v>1326</v>
      </c>
      <c r="B1527" s="33" t="s">
        <v>3515</v>
      </c>
      <c r="C1527" s="149" t="s">
        <v>1435</v>
      </c>
      <c r="D1527" s="34" t="s">
        <v>3776</v>
      </c>
      <c r="E1527" s="28">
        <v>1</v>
      </c>
      <c r="F1527" s="148">
        <v>0</v>
      </c>
      <c r="G1527" s="97">
        <f t="shared" si="35"/>
        <v>0</v>
      </c>
      <c r="H1527" s="161" t="s">
        <v>615</v>
      </c>
    </row>
    <row r="1528" spans="1:8" s="52" customFormat="1" ht="12">
      <c r="A1528" s="66">
        <v>1327</v>
      </c>
      <c r="B1528" s="33" t="s">
        <v>3516</v>
      </c>
      <c r="C1528" s="149" t="s">
        <v>1439</v>
      </c>
      <c r="D1528" s="34" t="s">
        <v>3776</v>
      </c>
      <c r="E1528" s="28">
        <v>1</v>
      </c>
      <c r="F1528" s="148">
        <v>0</v>
      </c>
      <c r="G1528" s="97">
        <f t="shared" si="35"/>
        <v>0</v>
      </c>
      <c r="H1528" s="161" t="s">
        <v>615</v>
      </c>
    </row>
    <row r="1529" spans="1:8" s="52" customFormat="1" ht="12">
      <c r="A1529" s="66">
        <v>1328</v>
      </c>
      <c r="B1529" s="33" t="s">
        <v>3517</v>
      </c>
      <c r="C1529" s="149" t="s">
        <v>1438</v>
      </c>
      <c r="D1529" s="34" t="s">
        <v>3776</v>
      </c>
      <c r="E1529" s="28">
        <v>1</v>
      </c>
      <c r="F1529" s="148">
        <v>0</v>
      </c>
      <c r="G1529" s="97">
        <f t="shared" si="35"/>
        <v>0</v>
      </c>
      <c r="H1529" s="161" t="s">
        <v>615</v>
      </c>
    </row>
    <row r="1530" spans="1:8" s="52" customFormat="1" ht="12">
      <c r="A1530" s="66">
        <v>1329</v>
      </c>
      <c r="B1530" s="33" t="s">
        <v>3518</v>
      </c>
      <c r="C1530" s="149" t="s">
        <v>1440</v>
      </c>
      <c r="D1530" s="34" t="s">
        <v>3776</v>
      </c>
      <c r="E1530" s="28">
        <v>4</v>
      </c>
      <c r="F1530" s="148">
        <v>0</v>
      </c>
      <c r="G1530" s="97">
        <f t="shared" si="35"/>
        <v>0</v>
      </c>
      <c r="H1530" s="161" t="s">
        <v>615</v>
      </c>
    </row>
    <row r="1531" spans="1:8" s="52" customFormat="1" ht="24">
      <c r="A1531" s="66">
        <v>1330</v>
      </c>
      <c r="B1531" s="33" t="s">
        <v>3519</v>
      </c>
      <c r="C1531" s="149" t="s">
        <v>1441</v>
      </c>
      <c r="D1531" s="34" t="s">
        <v>3776</v>
      </c>
      <c r="E1531" s="28">
        <v>1</v>
      </c>
      <c r="F1531" s="148">
        <v>0</v>
      </c>
      <c r="G1531" s="97">
        <f t="shared" si="35"/>
        <v>0</v>
      </c>
      <c r="H1531" s="161" t="s">
        <v>615</v>
      </c>
    </row>
    <row r="1532" spans="1:8" s="52" customFormat="1" ht="24">
      <c r="A1532" s="66">
        <v>1331</v>
      </c>
      <c r="B1532" s="33" t="s">
        <v>3520</v>
      </c>
      <c r="C1532" s="149" t="s">
        <v>1442</v>
      </c>
      <c r="D1532" s="34" t="s">
        <v>3776</v>
      </c>
      <c r="E1532" s="28">
        <v>4</v>
      </c>
      <c r="F1532" s="148">
        <v>0</v>
      </c>
      <c r="G1532" s="97">
        <f t="shared" si="35"/>
        <v>0</v>
      </c>
      <c r="H1532" s="161" t="s">
        <v>615</v>
      </c>
    </row>
    <row r="1533" spans="1:8" s="52" customFormat="1" ht="12">
      <c r="A1533" s="66">
        <v>1332</v>
      </c>
      <c r="B1533" s="33" t="s">
        <v>3521</v>
      </c>
      <c r="C1533" s="149" t="s">
        <v>1443</v>
      </c>
      <c r="D1533" s="34" t="s">
        <v>3776</v>
      </c>
      <c r="E1533" s="28">
        <v>159</v>
      </c>
      <c r="F1533" s="148">
        <v>0</v>
      </c>
      <c r="G1533" s="97">
        <f t="shared" si="35"/>
        <v>0</v>
      </c>
      <c r="H1533" s="161" t="s">
        <v>615</v>
      </c>
    </row>
    <row r="1534" spans="1:8" s="52" customFormat="1" ht="12">
      <c r="A1534" s="66">
        <v>1333</v>
      </c>
      <c r="B1534" s="33" t="s">
        <v>3522</v>
      </c>
      <c r="C1534" s="149" t="s">
        <v>1444</v>
      </c>
      <c r="D1534" s="34" t="s">
        <v>3776</v>
      </c>
      <c r="E1534" s="28">
        <v>113</v>
      </c>
      <c r="F1534" s="148">
        <v>0</v>
      </c>
      <c r="G1534" s="97">
        <f t="shared" si="35"/>
        <v>0</v>
      </c>
      <c r="H1534" s="161" t="s">
        <v>615</v>
      </c>
    </row>
    <row r="1535" spans="1:8" s="52" customFormat="1" ht="12">
      <c r="A1535" s="66">
        <v>1334</v>
      </c>
      <c r="B1535" s="33" t="s">
        <v>3523</v>
      </c>
      <c r="C1535" s="149" t="s">
        <v>1445</v>
      </c>
      <c r="D1535" s="34" t="s">
        <v>3776</v>
      </c>
      <c r="E1535" s="28">
        <v>2</v>
      </c>
      <c r="F1535" s="148">
        <v>0</v>
      </c>
      <c r="G1535" s="97">
        <f t="shared" si="35"/>
        <v>0</v>
      </c>
      <c r="H1535" s="161" t="s">
        <v>615</v>
      </c>
    </row>
    <row r="1536" spans="1:8" s="52" customFormat="1" ht="12">
      <c r="A1536" s="66">
        <v>1335</v>
      </c>
      <c r="B1536" s="33" t="s">
        <v>3524</v>
      </c>
      <c r="C1536" s="149" t="s">
        <v>1446</v>
      </c>
      <c r="D1536" s="34" t="s">
        <v>3776</v>
      </c>
      <c r="E1536" s="28">
        <v>4</v>
      </c>
      <c r="F1536" s="148">
        <v>0</v>
      </c>
      <c r="G1536" s="97">
        <f t="shared" si="35"/>
        <v>0</v>
      </c>
      <c r="H1536" s="161" t="s">
        <v>615</v>
      </c>
    </row>
    <row r="1537" spans="1:8" s="52" customFormat="1" ht="12">
      <c r="A1537" s="66">
        <v>1336</v>
      </c>
      <c r="B1537" s="33" t="s">
        <v>3525</v>
      </c>
      <c r="C1537" s="149" t="s">
        <v>1447</v>
      </c>
      <c r="D1537" s="34" t="s">
        <v>3776</v>
      </c>
      <c r="E1537" s="28">
        <v>40</v>
      </c>
      <c r="F1537" s="148">
        <v>0</v>
      </c>
      <c r="G1537" s="97">
        <f t="shared" si="35"/>
        <v>0</v>
      </c>
      <c r="H1537" s="161" t="s">
        <v>615</v>
      </c>
    </row>
    <row r="1538" spans="1:8" s="52" customFormat="1" ht="12">
      <c r="A1538" s="66">
        <v>1337</v>
      </c>
      <c r="B1538" s="33" t="s">
        <v>3526</v>
      </c>
      <c r="C1538" s="149" t="s">
        <v>1448</v>
      </c>
      <c r="D1538" s="34" t="s">
        <v>3776</v>
      </c>
      <c r="E1538" s="28">
        <v>5</v>
      </c>
      <c r="F1538" s="148">
        <v>0</v>
      </c>
      <c r="G1538" s="97">
        <f t="shared" si="35"/>
        <v>0</v>
      </c>
      <c r="H1538" s="161" t="s">
        <v>615</v>
      </c>
    </row>
    <row r="1539" spans="1:8" s="52" customFormat="1" ht="12">
      <c r="A1539" s="66">
        <v>1338</v>
      </c>
      <c r="B1539" s="33" t="s">
        <v>3527</v>
      </c>
      <c r="C1539" s="149" t="s">
        <v>1449</v>
      </c>
      <c r="D1539" s="34" t="s">
        <v>3776</v>
      </c>
      <c r="E1539" s="28">
        <v>1</v>
      </c>
      <c r="F1539" s="148">
        <v>0</v>
      </c>
      <c r="G1539" s="97">
        <f t="shared" si="35"/>
        <v>0</v>
      </c>
      <c r="H1539" s="161" t="s">
        <v>615</v>
      </c>
    </row>
    <row r="1540" spans="1:8" s="52" customFormat="1" ht="12">
      <c r="A1540" s="66">
        <v>1339</v>
      </c>
      <c r="B1540" s="33" t="s">
        <v>3528</v>
      </c>
      <c r="C1540" s="149" t="s">
        <v>1450</v>
      </c>
      <c r="D1540" s="34" t="s">
        <v>3776</v>
      </c>
      <c r="E1540" s="28">
        <v>15</v>
      </c>
      <c r="F1540" s="148">
        <v>0</v>
      </c>
      <c r="G1540" s="97">
        <f t="shared" si="35"/>
        <v>0</v>
      </c>
      <c r="H1540" s="161" t="s">
        <v>615</v>
      </c>
    </row>
    <row r="1541" spans="1:8" s="52" customFormat="1" ht="12">
      <c r="A1541" s="66">
        <v>1340</v>
      </c>
      <c r="B1541" s="33" t="s">
        <v>3529</v>
      </c>
      <c r="C1541" s="149" t="s">
        <v>1451</v>
      </c>
      <c r="D1541" s="34" t="s">
        <v>3776</v>
      </c>
      <c r="E1541" s="28">
        <v>3</v>
      </c>
      <c r="F1541" s="148">
        <v>0</v>
      </c>
      <c r="G1541" s="97">
        <f t="shared" si="35"/>
        <v>0</v>
      </c>
      <c r="H1541" s="161" t="s">
        <v>615</v>
      </c>
    </row>
    <row r="1542" spans="1:8" s="52" customFormat="1" ht="12">
      <c r="A1542" s="66">
        <v>1341</v>
      </c>
      <c r="B1542" s="33" t="s">
        <v>3530</v>
      </c>
      <c r="C1542" s="149" t="s">
        <v>1452</v>
      </c>
      <c r="D1542" s="34" t="s">
        <v>3776</v>
      </c>
      <c r="E1542" s="28">
        <v>7</v>
      </c>
      <c r="F1542" s="148">
        <v>0</v>
      </c>
      <c r="G1542" s="97">
        <f t="shared" si="35"/>
        <v>0</v>
      </c>
      <c r="H1542" s="161" t="s">
        <v>615</v>
      </c>
    </row>
    <row r="1543" spans="1:8" s="52" customFormat="1" ht="12">
      <c r="A1543" s="66">
        <v>1342</v>
      </c>
      <c r="B1543" s="33" t="s">
        <v>3531</v>
      </c>
      <c r="C1543" s="149" t="s">
        <v>1453</v>
      </c>
      <c r="D1543" s="34" t="s">
        <v>3776</v>
      </c>
      <c r="E1543" s="28">
        <v>3</v>
      </c>
      <c r="F1543" s="148">
        <v>0</v>
      </c>
      <c r="G1543" s="97">
        <f aca="true" t="shared" si="36" ref="G1543:G1606">SUM(E1543*F1543)</f>
        <v>0</v>
      </c>
      <c r="H1543" s="161" t="s">
        <v>615</v>
      </c>
    </row>
    <row r="1544" spans="1:8" s="52" customFormat="1" ht="12">
      <c r="A1544" s="66">
        <v>1343</v>
      </c>
      <c r="B1544" s="33" t="s">
        <v>3532</v>
      </c>
      <c r="C1544" s="149" t="s">
        <v>1454</v>
      </c>
      <c r="D1544" s="34" t="s">
        <v>3776</v>
      </c>
      <c r="E1544" s="28">
        <v>4</v>
      </c>
      <c r="F1544" s="148">
        <v>0</v>
      </c>
      <c r="G1544" s="97">
        <f t="shared" si="36"/>
        <v>0</v>
      </c>
      <c r="H1544" s="161" t="s">
        <v>615</v>
      </c>
    </row>
    <row r="1545" spans="1:8" s="52" customFormat="1" ht="12">
      <c r="A1545" s="66">
        <v>1344</v>
      </c>
      <c r="B1545" s="33" t="s">
        <v>3533</v>
      </c>
      <c r="C1545" s="149" t="s">
        <v>1455</v>
      </c>
      <c r="D1545" s="34" t="s">
        <v>3776</v>
      </c>
      <c r="E1545" s="28">
        <v>7</v>
      </c>
      <c r="F1545" s="148">
        <v>0</v>
      </c>
      <c r="G1545" s="97">
        <f t="shared" si="36"/>
        <v>0</v>
      </c>
      <c r="H1545" s="161" t="s">
        <v>615</v>
      </c>
    </row>
    <row r="1546" spans="1:8" s="52" customFormat="1" ht="12">
      <c r="A1546" s="66">
        <v>1345</v>
      </c>
      <c r="B1546" s="33" t="s">
        <v>3534</v>
      </c>
      <c r="C1546" s="149" t="s">
        <v>1456</v>
      </c>
      <c r="D1546" s="34" t="s">
        <v>3776</v>
      </c>
      <c r="E1546" s="28">
        <v>35</v>
      </c>
      <c r="F1546" s="148">
        <v>0</v>
      </c>
      <c r="G1546" s="97">
        <f t="shared" si="36"/>
        <v>0</v>
      </c>
      <c r="H1546" s="161" t="s">
        <v>615</v>
      </c>
    </row>
    <row r="1547" spans="1:8" s="52" customFormat="1" ht="12">
      <c r="A1547" s="66">
        <v>1346</v>
      </c>
      <c r="B1547" s="33" t="s">
        <v>3535</v>
      </c>
      <c r="C1547" s="149" t="s">
        <v>1457</v>
      </c>
      <c r="D1547" s="34" t="s">
        <v>3776</v>
      </c>
      <c r="E1547" s="28">
        <v>99</v>
      </c>
      <c r="F1547" s="148">
        <v>0</v>
      </c>
      <c r="G1547" s="97">
        <f t="shared" si="36"/>
        <v>0</v>
      </c>
      <c r="H1547" s="161" t="s">
        <v>615</v>
      </c>
    </row>
    <row r="1548" spans="1:8" s="52" customFormat="1" ht="12">
      <c r="A1548" s="66">
        <v>1347</v>
      </c>
      <c r="B1548" s="33" t="s">
        <v>3536</v>
      </c>
      <c r="C1548" s="149" t="s">
        <v>1458</v>
      </c>
      <c r="D1548" s="34" t="s">
        <v>3776</v>
      </c>
      <c r="E1548" s="28">
        <v>3</v>
      </c>
      <c r="F1548" s="148">
        <v>0</v>
      </c>
      <c r="G1548" s="97">
        <f t="shared" si="36"/>
        <v>0</v>
      </c>
      <c r="H1548" s="161" t="s">
        <v>615</v>
      </c>
    </row>
    <row r="1549" spans="1:8" s="52" customFormat="1" ht="12">
      <c r="A1549" s="48">
        <v>1348</v>
      </c>
      <c r="B1549" s="33" t="s">
        <v>3537</v>
      </c>
      <c r="C1549" s="149" t="s">
        <v>1459</v>
      </c>
      <c r="D1549" s="34" t="s">
        <v>3776</v>
      </c>
      <c r="E1549" s="28">
        <v>24</v>
      </c>
      <c r="F1549" s="148">
        <v>0</v>
      </c>
      <c r="G1549" s="97">
        <f t="shared" si="36"/>
        <v>0</v>
      </c>
      <c r="H1549" s="161" t="s">
        <v>615</v>
      </c>
    </row>
    <row r="1550" spans="1:8" s="52" customFormat="1" ht="12">
      <c r="A1550" s="48">
        <v>1349</v>
      </c>
      <c r="B1550" s="33" t="s">
        <v>3538</v>
      </c>
      <c r="C1550" s="149" t="s">
        <v>1460</v>
      </c>
      <c r="D1550" s="34" t="s">
        <v>3776</v>
      </c>
      <c r="E1550" s="28">
        <v>19</v>
      </c>
      <c r="F1550" s="148">
        <v>0</v>
      </c>
      <c r="G1550" s="97">
        <f t="shared" si="36"/>
        <v>0</v>
      </c>
      <c r="H1550" s="161" t="s">
        <v>615</v>
      </c>
    </row>
    <row r="1551" spans="1:8" s="52" customFormat="1" ht="12">
      <c r="A1551" s="48">
        <v>1350</v>
      </c>
      <c r="B1551" s="33" t="s">
        <v>3539</v>
      </c>
      <c r="C1551" s="149" t="s">
        <v>1461</v>
      </c>
      <c r="D1551" s="34" t="s">
        <v>3776</v>
      </c>
      <c r="E1551" s="28">
        <v>6</v>
      </c>
      <c r="F1551" s="148">
        <v>0</v>
      </c>
      <c r="G1551" s="97">
        <f t="shared" si="36"/>
        <v>0</v>
      </c>
      <c r="H1551" s="161" t="s">
        <v>615</v>
      </c>
    </row>
    <row r="1552" spans="1:8" s="52" customFormat="1" ht="12">
      <c r="A1552" s="48">
        <v>1351</v>
      </c>
      <c r="B1552" s="33" t="s">
        <v>3540</v>
      </c>
      <c r="C1552" s="149" t="s">
        <v>1462</v>
      </c>
      <c r="D1552" s="34" t="s">
        <v>3776</v>
      </c>
      <c r="E1552" s="28">
        <v>1</v>
      </c>
      <c r="F1552" s="148">
        <v>0</v>
      </c>
      <c r="G1552" s="97">
        <f t="shared" si="36"/>
        <v>0</v>
      </c>
      <c r="H1552" s="161" t="s">
        <v>615</v>
      </c>
    </row>
    <row r="1553" spans="1:8" s="52" customFormat="1" ht="12">
      <c r="A1553" s="48">
        <v>1352</v>
      </c>
      <c r="B1553" s="33" t="s">
        <v>3541</v>
      </c>
      <c r="C1553" s="149" t="s">
        <v>1463</v>
      </c>
      <c r="D1553" s="34" t="s">
        <v>3776</v>
      </c>
      <c r="E1553" s="28">
        <v>1</v>
      </c>
      <c r="F1553" s="148">
        <v>0</v>
      </c>
      <c r="G1553" s="97">
        <f t="shared" si="36"/>
        <v>0</v>
      </c>
      <c r="H1553" s="161" t="s">
        <v>615</v>
      </c>
    </row>
    <row r="1554" spans="1:8" s="52" customFormat="1" ht="12">
      <c r="A1554" s="48">
        <v>1353</v>
      </c>
      <c r="B1554" s="33" t="s">
        <v>3542</v>
      </c>
      <c r="C1554" s="149" t="s">
        <v>1464</v>
      </c>
      <c r="D1554" s="34" t="s">
        <v>3776</v>
      </c>
      <c r="E1554" s="28">
        <v>1</v>
      </c>
      <c r="F1554" s="148">
        <v>0</v>
      </c>
      <c r="G1554" s="97">
        <f t="shared" si="36"/>
        <v>0</v>
      </c>
      <c r="H1554" s="161" t="s">
        <v>615</v>
      </c>
    </row>
    <row r="1555" spans="1:8" s="52" customFormat="1" ht="12">
      <c r="A1555" s="48">
        <v>1354</v>
      </c>
      <c r="B1555" s="33" t="s">
        <v>3543</v>
      </c>
      <c r="C1555" s="149" t="s">
        <v>1465</v>
      </c>
      <c r="D1555" s="34" t="s">
        <v>3776</v>
      </c>
      <c r="E1555" s="28">
        <v>83</v>
      </c>
      <c r="F1555" s="148">
        <v>0</v>
      </c>
      <c r="G1555" s="97">
        <f t="shared" si="36"/>
        <v>0</v>
      </c>
      <c r="H1555" s="161" t="s">
        <v>615</v>
      </c>
    </row>
    <row r="1556" spans="1:8" s="52" customFormat="1" ht="12">
      <c r="A1556" s="48">
        <v>1355</v>
      </c>
      <c r="B1556" s="33" t="s">
        <v>3544</v>
      </c>
      <c r="C1556" s="149" t="s">
        <v>1466</v>
      </c>
      <c r="D1556" s="34" t="s">
        <v>3776</v>
      </c>
      <c r="E1556" s="28">
        <v>28</v>
      </c>
      <c r="F1556" s="148">
        <v>0</v>
      </c>
      <c r="G1556" s="97">
        <f t="shared" si="36"/>
        <v>0</v>
      </c>
      <c r="H1556" s="161" t="s">
        <v>615</v>
      </c>
    </row>
    <row r="1557" spans="1:8" s="52" customFormat="1" ht="12">
      <c r="A1557" s="48">
        <v>1356</v>
      </c>
      <c r="B1557" s="33" t="s">
        <v>3545</v>
      </c>
      <c r="C1557" s="149" t="s">
        <v>1467</v>
      </c>
      <c r="D1557" s="34" t="s">
        <v>3776</v>
      </c>
      <c r="E1557" s="28">
        <v>9</v>
      </c>
      <c r="F1557" s="148">
        <v>0</v>
      </c>
      <c r="G1557" s="97">
        <f t="shared" si="36"/>
        <v>0</v>
      </c>
      <c r="H1557" s="161" t="s">
        <v>615</v>
      </c>
    </row>
    <row r="1558" spans="1:8" s="52" customFormat="1" ht="24">
      <c r="A1558" s="48">
        <v>1357</v>
      </c>
      <c r="B1558" s="33" t="s">
        <v>3546</v>
      </c>
      <c r="C1558" s="149" t="s">
        <v>1468</v>
      </c>
      <c r="D1558" s="34" t="s">
        <v>3776</v>
      </c>
      <c r="E1558" s="28">
        <v>7</v>
      </c>
      <c r="F1558" s="148">
        <v>0</v>
      </c>
      <c r="G1558" s="97">
        <f t="shared" si="36"/>
        <v>0</v>
      </c>
      <c r="H1558" s="161" t="s">
        <v>615</v>
      </c>
    </row>
    <row r="1559" spans="1:8" s="52" customFormat="1" ht="12">
      <c r="A1559" s="48">
        <v>1358</v>
      </c>
      <c r="B1559" s="33" t="s">
        <v>3547</v>
      </c>
      <c r="C1559" s="149" t="s">
        <v>1469</v>
      </c>
      <c r="D1559" s="34" t="s">
        <v>3776</v>
      </c>
      <c r="E1559" s="28">
        <v>12</v>
      </c>
      <c r="F1559" s="148">
        <v>0</v>
      </c>
      <c r="G1559" s="97">
        <f t="shared" si="36"/>
        <v>0</v>
      </c>
      <c r="H1559" s="161" t="s">
        <v>615</v>
      </c>
    </row>
    <row r="1560" spans="1:8" s="52" customFormat="1" ht="12">
      <c r="A1560" s="48">
        <v>1359</v>
      </c>
      <c r="B1560" s="33" t="s">
        <v>3548</v>
      </c>
      <c r="C1560" s="149" t="s">
        <v>1470</v>
      </c>
      <c r="D1560" s="34" t="s">
        <v>3776</v>
      </c>
      <c r="E1560" s="28">
        <v>6</v>
      </c>
      <c r="F1560" s="148">
        <v>0</v>
      </c>
      <c r="G1560" s="97">
        <f t="shared" si="36"/>
        <v>0</v>
      </c>
      <c r="H1560" s="161" t="s">
        <v>615</v>
      </c>
    </row>
    <row r="1561" spans="1:8" s="52" customFormat="1" ht="12">
      <c r="A1561" s="48">
        <v>1360</v>
      </c>
      <c r="B1561" s="33" t="s">
        <v>3549</v>
      </c>
      <c r="C1561" s="149" t="s">
        <v>1471</v>
      </c>
      <c r="D1561" s="34" t="s">
        <v>3776</v>
      </c>
      <c r="E1561" s="28">
        <v>15</v>
      </c>
      <c r="F1561" s="148">
        <v>0</v>
      </c>
      <c r="G1561" s="97">
        <f t="shared" si="36"/>
        <v>0</v>
      </c>
      <c r="H1561" s="161" t="s">
        <v>615</v>
      </c>
    </row>
    <row r="1562" spans="1:8" s="52" customFormat="1" ht="12">
      <c r="A1562" s="48">
        <v>1361</v>
      </c>
      <c r="B1562" s="33" t="s">
        <v>3550</v>
      </c>
      <c r="C1562" s="149" t="s">
        <v>1472</v>
      </c>
      <c r="D1562" s="34" t="s">
        <v>3776</v>
      </c>
      <c r="E1562" s="28">
        <v>8</v>
      </c>
      <c r="F1562" s="148">
        <v>0</v>
      </c>
      <c r="G1562" s="97">
        <f t="shared" si="36"/>
        <v>0</v>
      </c>
      <c r="H1562" s="161" t="s">
        <v>615</v>
      </c>
    </row>
    <row r="1563" spans="1:8" s="52" customFormat="1" ht="12">
      <c r="A1563" s="48">
        <v>1362</v>
      </c>
      <c r="B1563" s="33" t="s">
        <v>3551</v>
      </c>
      <c r="C1563" s="149" t="s">
        <v>1473</v>
      </c>
      <c r="D1563" s="34" t="s">
        <v>3776</v>
      </c>
      <c r="E1563" s="28">
        <v>28</v>
      </c>
      <c r="F1563" s="148">
        <v>0</v>
      </c>
      <c r="G1563" s="97">
        <f t="shared" si="36"/>
        <v>0</v>
      </c>
      <c r="H1563" s="161" t="s">
        <v>615</v>
      </c>
    </row>
    <row r="1564" spans="1:8" s="52" customFormat="1" ht="12">
      <c r="A1564" s="48">
        <v>1363</v>
      </c>
      <c r="B1564" s="33" t="s">
        <v>3552</v>
      </c>
      <c r="C1564" s="149" t="s">
        <v>1474</v>
      </c>
      <c r="D1564" s="34" t="s">
        <v>3776</v>
      </c>
      <c r="E1564" s="28">
        <v>1</v>
      </c>
      <c r="F1564" s="148">
        <v>0</v>
      </c>
      <c r="G1564" s="97">
        <f t="shared" si="36"/>
        <v>0</v>
      </c>
      <c r="H1564" s="161" t="s">
        <v>615</v>
      </c>
    </row>
    <row r="1565" spans="1:8" s="52" customFormat="1" ht="12">
      <c r="A1565" s="48">
        <v>1364</v>
      </c>
      <c r="B1565" s="33" t="s">
        <v>3553</v>
      </c>
      <c r="C1565" s="149" t="s">
        <v>1475</v>
      </c>
      <c r="D1565" s="34" t="s">
        <v>3776</v>
      </c>
      <c r="E1565" s="28">
        <v>95</v>
      </c>
      <c r="F1565" s="148">
        <v>0</v>
      </c>
      <c r="G1565" s="97">
        <f t="shared" si="36"/>
        <v>0</v>
      </c>
      <c r="H1565" s="161" t="s">
        <v>615</v>
      </c>
    </row>
    <row r="1566" spans="1:8" s="52" customFormat="1" ht="12">
      <c r="A1566" s="48">
        <v>1365</v>
      </c>
      <c r="B1566" s="33" t="s">
        <v>3554</v>
      </c>
      <c r="C1566" s="149" t="s">
        <v>1476</v>
      </c>
      <c r="D1566" s="34" t="s">
        <v>3776</v>
      </c>
      <c r="E1566" s="28">
        <v>72</v>
      </c>
      <c r="F1566" s="148">
        <v>0</v>
      </c>
      <c r="G1566" s="97">
        <f t="shared" si="36"/>
        <v>0</v>
      </c>
      <c r="H1566" s="161" t="s">
        <v>615</v>
      </c>
    </row>
    <row r="1567" spans="1:8" s="52" customFormat="1" ht="12">
      <c r="A1567" s="48">
        <v>1366</v>
      </c>
      <c r="B1567" s="33" t="s">
        <v>3555</v>
      </c>
      <c r="C1567" s="149" t="s">
        <v>1477</v>
      </c>
      <c r="D1567" s="34" t="s">
        <v>3776</v>
      </c>
      <c r="E1567" s="28">
        <v>148</v>
      </c>
      <c r="F1567" s="148">
        <v>0</v>
      </c>
      <c r="G1567" s="97">
        <f t="shared" si="36"/>
        <v>0</v>
      </c>
      <c r="H1567" s="161" t="s">
        <v>615</v>
      </c>
    </row>
    <row r="1568" spans="1:8" s="52" customFormat="1" ht="12">
      <c r="A1568" s="48">
        <v>1367</v>
      </c>
      <c r="B1568" s="33" t="s">
        <v>3556</v>
      </c>
      <c r="C1568" s="149" t="s">
        <v>1478</v>
      </c>
      <c r="D1568" s="34" t="s">
        <v>3776</v>
      </c>
      <c r="E1568" s="28">
        <v>1</v>
      </c>
      <c r="F1568" s="148">
        <v>0</v>
      </c>
      <c r="G1568" s="97">
        <f t="shared" si="36"/>
        <v>0</v>
      </c>
      <c r="H1568" s="161" t="s">
        <v>615</v>
      </c>
    </row>
    <row r="1569" spans="1:8" s="52" customFormat="1" ht="12">
      <c r="A1569" s="48">
        <v>1368</v>
      </c>
      <c r="B1569" s="33" t="s">
        <v>3557</v>
      </c>
      <c r="C1569" s="149" t="s">
        <v>1479</v>
      </c>
      <c r="D1569" s="34" t="s">
        <v>3776</v>
      </c>
      <c r="E1569" s="28">
        <v>53</v>
      </c>
      <c r="F1569" s="148">
        <v>0</v>
      </c>
      <c r="G1569" s="97">
        <f t="shared" si="36"/>
        <v>0</v>
      </c>
      <c r="H1569" s="161" t="s">
        <v>615</v>
      </c>
    </row>
    <row r="1570" spans="1:8" s="52" customFormat="1" ht="24">
      <c r="A1570" s="48">
        <v>1369</v>
      </c>
      <c r="B1570" s="33" t="s">
        <v>3558</v>
      </c>
      <c r="C1570" s="149" t="s">
        <v>1480</v>
      </c>
      <c r="D1570" s="34" t="s">
        <v>3776</v>
      </c>
      <c r="E1570" s="28">
        <v>7</v>
      </c>
      <c r="F1570" s="148">
        <v>0</v>
      </c>
      <c r="G1570" s="97">
        <f t="shared" si="36"/>
        <v>0</v>
      </c>
      <c r="H1570" s="161" t="s">
        <v>615</v>
      </c>
    </row>
    <row r="1571" spans="1:8" s="52" customFormat="1" ht="12">
      <c r="A1571" s="48">
        <v>1370</v>
      </c>
      <c r="B1571" s="33" t="s">
        <v>3559</v>
      </c>
      <c r="C1571" s="149" t="s">
        <v>1481</v>
      </c>
      <c r="D1571" s="34" t="s">
        <v>3776</v>
      </c>
      <c r="E1571" s="28">
        <v>5</v>
      </c>
      <c r="F1571" s="148">
        <v>0</v>
      </c>
      <c r="G1571" s="97">
        <f t="shared" si="36"/>
        <v>0</v>
      </c>
      <c r="H1571" s="161" t="s">
        <v>615</v>
      </c>
    </row>
    <row r="1572" spans="1:8" s="52" customFormat="1" ht="12">
      <c r="A1572" s="48">
        <v>1371</v>
      </c>
      <c r="B1572" s="33" t="s">
        <v>3560</v>
      </c>
      <c r="C1572" s="149" t="s">
        <v>1482</v>
      </c>
      <c r="D1572" s="34" t="s">
        <v>3776</v>
      </c>
      <c r="E1572" s="28">
        <v>1</v>
      </c>
      <c r="F1572" s="148">
        <v>0</v>
      </c>
      <c r="G1572" s="97">
        <f t="shared" si="36"/>
        <v>0</v>
      </c>
      <c r="H1572" s="161" t="s">
        <v>615</v>
      </c>
    </row>
    <row r="1573" spans="1:8" s="52" customFormat="1" ht="12">
      <c r="A1573" s="48">
        <v>1372</v>
      </c>
      <c r="B1573" s="33" t="s">
        <v>3561</v>
      </c>
      <c r="C1573" s="149" t="s">
        <v>1483</v>
      </c>
      <c r="D1573" s="34" t="s">
        <v>3776</v>
      </c>
      <c r="E1573" s="28">
        <v>15</v>
      </c>
      <c r="F1573" s="148">
        <v>0</v>
      </c>
      <c r="G1573" s="97">
        <f t="shared" si="36"/>
        <v>0</v>
      </c>
      <c r="H1573" s="161" t="s">
        <v>615</v>
      </c>
    </row>
    <row r="1574" spans="1:8" s="52" customFormat="1" ht="24">
      <c r="A1574" s="48">
        <v>1373</v>
      </c>
      <c r="B1574" s="33" t="s">
        <v>3562</v>
      </c>
      <c r="C1574" s="149" t="s">
        <v>1484</v>
      </c>
      <c r="D1574" s="34" t="s">
        <v>3776</v>
      </c>
      <c r="E1574" s="28">
        <v>25</v>
      </c>
      <c r="F1574" s="148">
        <v>0</v>
      </c>
      <c r="G1574" s="97">
        <f t="shared" si="36"/>
        <v>0</v>
      </c>
      <c r="H1574" s="161" t="s">
        <v>615</v>
      </c>
    </row>
    <row r="1575" spans="1:8" s="52" customFormat="1" ht="24">
      <c r="A1575" s="48">
        <v>1374</v>
      </c>
      <c r="B1575" s="33" t="s">
        <v>3563</v>
      </c>
      <c r="C1575" s="149" t="s">
        <v>1485</v>
      </c>
      <c r="D1575" s="34" t="s">
        <v>3776</v>
      </c>
      <c r="E1575" s="28">
        <v>18</v>
      </c>
      <c r="F1575" s="148">
        <v>0</v>
      </c>
      <c r="G1575" s="97">
        <f t="shared" si="36"/>
        <v>0</v>
      </c>
      <c r="H1575" s="161" t="s">
        <v>615</v>
      </c>
    </row>
    <row r="1576" spans="1:8" s="52" customFormat="1" ht="12">
      <c r="A1576" s="48">
        <v>1375</v>
      </c>
      <c r="B1576" s="33" t="s">
        <v>3564</v>
      </c>
      <c r="C1576" s="149" t="s">
        <v>1486</v>
      </c>
      <c r="D1576" s="34" t="s">
        <v>3776</v>
      </c>
      <c r="E1576" s="28">
        <v>3</v>
      </c>
      <c r="F1576" s="148">
        <v>0</v>
      </c>
      <c r="G1576" s="97">
        <f t="shared" si="36"/>
        <v>0</v>
      </c>
      <c r="H1576" s="161" t="s">
        <v>615</v>
      </c>
    </row>
    <row r="1577" spans="1:8" s="52" customFormat="1" ht="12">
      <c r="A1577" s="48">
        <v>1376</v>
      </c>
      <c r="B1577" s="33" t="s">
        <v>3565</v>
      </c>
      <c r="C1577" s="149" t="s">
        <v>1487</v>
      </c>
      <c r="D1577" s="34" t="s">
        <v>3776</v>
      </c>
      <c r="E1577" s="28">
        <v>2</v>
      </c>
      <c r="F1577" s="148">
        <v>0</v>
      </c>
      <c r="G1577" s="97">
        <f t="shared" si="36"/>
        <v>0</v>
      </c>
      <c r="H1577" s="161" t="s">
        <v>615</v>
      </c>
    </row>
    <row r="1578" spans="1:8" s="52" customFormat="1" ht="12">
      <c r="A1578" s="48">
        <v>1377</v>
      </c>
      <c r="B1578" s="33" t="s">
        <v>3566</v>
      </c>
      <c r="C1578" s="149" t="s">
        <v>1488</v>
      </c>
      <c r="D1578" s="34" t="s">
        <v>3776</v>
      </c>
      <c r="E1578" s="28">
        <v>1</v>
      </c>
      <c r="F1578" s="148">
        <v>0</v>
      </c>
      <c r="G1578" s="97">
        <f t="shared" si="36"/>
        <v>0</v>
      </c>
      <c r="H1578" s="161" t="s">
        <v>615</v>
      </c>
    </row>
    <row r="1579" spans="1:8" s="52" customFormat="1" ht="24">
      <c r="A1579" s="48">
        <v>1378</v>
      </c>
      <c r="B1579" s="33" t="s">
        <v>3567</v>
      </c>
      <c r="C1579" s="149" t="s">
        <v>1489</v>
      </c>
      <c r="D1579" s="34" t="s">
        <v>3776</v>
      </c>
      <c r="E1579" s="28">
        <v>1</v>
      </c>
      <c r="F1579" s="148">
        <v>0</v>
      </c>
      <c r="G1579" s="97">
        <f t="shared" si="36"/>
        <v>0</v>
      </c>
      <c r="H1579" s="161" t="s">
        <v>615</v>
      </c>
    </row>
    <row r="1580" spans="1:8" s="52" customFormat="1" ht="24">
      <c r="A1580" s="48">
        <v>1379</v>
      </c>
      <c r="B1580" s="33" t="s">
        <v>3568</v>
      </c>
      <c r="C1580" s="149" t="s">
        <v>1490</v>
      </c>
      <c r="D1580" s="34" t="s">
        <v>3776</v>
      </c>
      <c r="E1580" s="28">
        <v>2</v>
      </c>
      <c r="F1580" s="148">
        <v>0</v>
      </c>
      <c r="G1580" s="97">
        <f t="shared" si="36"/>
        <v>0</v>
      </c>
      <c r="H1580" s="161" t="s">
        <v>615</v>
      </c>
    </row>
    <row r="1581" spans="1:8" s="52" customFormat="1" ht="24">
      <c r="A1581" s="48">
        <v>1380</v>
      </c>
      <c r="B1581" s="33" t="s">
        <v>3569</v>
      </c>
      <c r="C1581" s="149" t="s">
        <v>1491</v>
      </c>
      <c r="D1581" s="34" t="s">
        <v>3776</v>
      </c>
      <c r="E1581" s="28">
        <v>1</v>
      </c>
      <c r="F1581" s="148">
        <v>0</v>
      </c>
      <c r="G1581" s="97">
        <f t="shared" si="36"/>
        <v>0</v>
      </c>
      <c r="H1581" s="161" t="s">
        <v>615</v>
      </c>
    </row>
    <row r="1582" spans="1:8" s="52" customFormat="1" ht="24">
      <c r="A1582" s="48">
        <v>1381</v>
      </c>
      <c r="B1582" s="33" t="s">
        <v>3570</v>
      </c>
      <c r="C1582" s="149" t="s">
        <v>1492</v>
      </c>
      <c r="D1582" s="34" t="s">
        <v>3776</v>
      </c>
      <c r="E1582" s="28">
        <v>1</v>
      </c>
      <c r="F1582" s="148">
        <v>0</v>
      </c>
      <c r="G1582" s="97">
        <f t="shared" si="36"/>
        <v>0</v>
      </c>
      <c r="H1582" s="161" t="s">
        <v>615</v>
      </c>
    </row>
    <row r="1583" spans="1:8" s="52" customFormat="1" ht="24">
      <c r="A1583" s="48">
        <v>1382</v>
      </c>
      <c r="B1583" s="33" t="s">
        <v>3571</v>
      </c>
      <c r="C1583" s="149" t="s">
        <v>1493</v>
      </c>
      <c r="D1583" s="34" t="s">
        <v>3776</v>
      </c>
      <c r="E1583" s="28">
        <v>248</v>
      </c>
      <c r="F1583" s="148">
        <v>0</v>
      </c>
      <c r="G1583" s="97">
        <f t="shared" si="36"/>
        <v>0</v>
      </c>
      <c r="H1583" s="161" t="s">
        <v>615</v>
      </c>
    </row>
    <row r="1584" spans="1:8" s="52" customFormat="1" ht="24">
      <c r="A1584" s="48">
        <v>1383</v>
      </c>
      <c r="B1584" s="33" t="s">
        <v>3572</v>
      </c>
      <c r="C1584" s="149" t="s">
        <v>1494</v>
      </c>
      <c r="D1584" s="34" t="s">
        <v>3776</v>
      </c>
      <c r="E1584" s="28">
        <v>620</v>
      </c>
      <c r="F1584" s="148">
        <v>0</v>
      </c>
      <c r="G1584" s="97">
        <f t="shared" si="36"/>
        <v>0</v>
      </c>
      <c r="H1584" s="161" t="s">
        <v>615</v>
      </c>
    </row>
    <row r="1585" spans="1:8" s="52" customFormat="1" ht="24">
      <c r="A1585" s="48">
        <v>1384</v>
      </c>
      <c r="B1585" s="33" t="s">
        <v>3573</v>
      </c>
      <c r="C1585" s="149" t="s">
        <v>1495</v>
      </c>
      <c r="D1585" s="34" t="s">
        <v>3776</v>
      </c>
      <c r="E1585" s="28">
        <v>13</v>
      </c>
      <c r="F1585" s="148">
        <v>0</v>
      </c>
      <c r="G1585" s="97">
        <f t="shared" si="36"/>
        <v>0</v>
      </c>
      <c r="H1585" s="161" t="s">
        <v>615</v>
      </c>
    </row>
    <row r="1586" spans="1:8" s="52" customFormat="1" ht="24">
      <c r="A1586" s="48">
        <v>1385</v>
      </c>
      <c r="B1586" s="33" t="s">
        <v>3574</v>
      </c>
      <c r="C1586" s="149" t="s">
        <v>1496</v>
      </c>
      <c r="D1586" s="34" t="s">
        <v>3776</v>
      </c>
      <c r="E1586" s="28">
        <v>8</v>
      </c>
      <c r="F1586" s="148">
        <v>0</v>
      </c>
      <c r="G1586" s="97">
        <f t="shared" si="36"/>
        <v>0</v>
      </c>
      <c r="H1586" s="161" t="s">
        <v>615</v>
      </c>
    </row>
    <row r="1587" spans="1:8" s="52" customFormat="1" ht="24">
      <c r="A1587" s="48">
        <v>1386</v>
      </c>
      <c r="B1587" s="33" t="s">
        <v>3575</v>
      </c>
      <c r="C1587" s="149" t="s">
        <v>1497</v>
      </c>
      <c r="D1587" s="34" t="s">
        <v>3776</v>
      </c>
      <c r="E1587" s="28">
        <v>43</v>
      </c>
      <c r="F1587" s="148">
        <v>0</v>
      </c>
      <c r="G1587" s="97">
        <f t="shared" si="36"/>
        <v>0</v>
      </c>
      <c r="H1587" s="161" t="s">
        <v>615</v>
      </c>
    </row>
    <row r="1588" spans="1:8" s="52" customFormat="1" ht="24">
      <c r="A1588" s="48">
        <v>1387</v>
      </c>
      <c r="B1588" s="33" t="s">
        <v>3576</v>
      </c>
      <c r="C1588" s="149" t="s">
        <v>1498</v>
      </c>
      <c r="D1588" s="34" t="s">
        <v>3776</v>
      </c>
      <c r="E1588" s="28">
        <v>574</v>
      </c>
      <c r="F1588" s="148">
        <v>0</v>
      </c>
      <c r="G1588" s="97">
        <f t="shared" si="36"/>
        <v>0</v>
      </c>
      <c r="H1588" s="161" t="s">
        <v>615</v>
      </c>
    </row>
    <row r="1589" spans="1:8" s="52" customFormat="1" ht="24">
      <c r="A1589" s="48">
        <v>1388</v>
      </c>
      <c r="B1589" s="33" t="s">
        <v>3577</v>
      </c>
      <c r="C1589" s="149" t="s">
        <v>1499</v>
      </c>
      <c r="D1589" s="34" t="s">
        <v>3776</v>
      </c>
      <c r="E1589" s="28">
        <v>163</v>
      </c>
      <c r="F1589" s="148">
        <v>0</v>
      </c>
      <c r="G1589" s="97">
        <f t="shared" si="36"/>
        <v>0</v>
      </c>
      <c r="H1589" s="161" t="s">
        <v>615</v>
      </c>
    </row>
    <row r="1590" spans="1:8" s="52" customFormat="1" ht="24">
      <c r="A1590" s="48">
        <v>1389</v>
      </c>
      <c r="B1590" s="33" t="s">
        <v>3578</v>
      </c>
      <c r="C1590" s="149" t="s">
        <v>1500</v>
      </c>
      <c r="D1590" s="34" t="s">
        <v>3776</v>
      </c>
      <c r="E1590" s="28">
        <v>28</v>
      </c>
      <c r="F1590" s="148">
        <v>0</v>
      </c>
      <c r="G1590" s="97">
        <f t="shared" si="36"/>
        <v>0</v>
      </c>
      <c r="H1590" s="161" t="s">
        <v>615</v>
      </c>
    </row>
    <row r="1591" spans="1:8" s="52" customFormat="1" ht="24">
      <c r="A1591" s="48">
        <v>1390</v>
      </c>
      <c r="B1591" s="33" t="s">
        <v>3579</v>
      </c>
      <c r="C1591" s="149" t="s">
        <v>1501</v>
      </c>
      <c r="D1591" s="34" t="s">
        <v>3776</v>
      </c>
      <c r="E1591" s="28">
        <v>45</v>
      </c>
      <c r="F1591" s="148">
        <v>0</v>
      </c>
      <c r="G1591" s="97">
        <f t="shared" si="36"/>
        <v>0</v>
      </c>
      <c r="H1591" s="161" t="s">
        <v>615</v>
      </c>
    </row>
    <row r="1592" spans="1:8" s="52" customFormat="1" ht="12">
      <c r="A1592" s="48">
        <v>1391</v>
      </c>
      <c r="B1592" s="33" t="s">
        <v>3580</v>
      </c>
      <c r="C1592" s="149" t="s">
        <v>1502</v>
      </c>
      <c r="D1592" s="34" t="s">
        <v>3776</v>
      </c>
      <c r="E1592" s="28">
        <v>22</v>
      </c>
      <c r="F1592" s="148">
        <v>0</v>
      </c>
      <c r="G1592" s="97">
        <f t="shared" si="36"/>
        <v>0</v>
      </c>
      <c r="H1592" s="161" t="s">
        <v>615</v>
      </c>
    </row>
    <row r="1593" spans="1:8" s="52" customFormat="1" ht="12">
      <c r="A1593" s="48">
        <v>1392</v>
      </c>
      <c r="B1593" s="33" t="s">
        <v>3581</v>
      </c>
      <c r="C1593" s="149" t="s">
        <v>0</v>
      </c>
      <c r="D1593" s="34" t="s">
        <v>3776</v>
      </c>
      <c r="E1593" s="28">
        <v>52</v>
      </c>
      <c r="F1593" s="148">
        <v>0</v>
      </c>
      <c r="G1593" s="97">
        <f t="shared" si="36"/>
        <v>0</v>
      </c>
      <c r="H1593" s="161" t="s">
        <v>615</v>
      </c>
    </row>
    <row r="1594" spans="1:8" s="52" customFormat="1" ht="12">
      <c r="A1594" s="48">
        <v>1393</v>
      </c>
      <c r="B1594" s="33" t="s">
        <v>3582</v>
      </c>
      <c r="C1594" s="149" t="s">
        <v>1</v>
      </c>
      <c r="D1594" s="34" t="s">
        <v>3776</v>
      </c>
      <c r="E1594" s="28">
        <v>6</v>
      </c>
      <c r="F1594" s="148">
        <v>0</v>
      </c>
      <c r="G1594" s="97">
        <f t="shared" si="36"/>
        <v>0</v>
      </c>
      <c r="H1594" s="161" t="s">
        <v>615</v>
      </c>
    </row>
    <row r="1595" spans="1:8" s="52" customFormat="1" ht="12">
      <c r="A1595" s="48">
        <v>1394</v>
      </c>
      <c r="B1595" s="33" t="s">
        <v>3583</v>
      </c>
      <c r="C1595" s="149" t="s">
        <v>2</v>
      </c>
      <c r="D1595" s="34" t="s">
        <v>3776</v>
      </c>
      <c r="E1595" s="28">
        <v>12</v>
      </c>
      <c r="F1595" s="148">
        <v>0</v>
      </c>
      <c r="G1595" s="97">
        <f t="shared" si="36"/>
        <v>0</v>
      </c>
      <c r="H1595" s="161" t="s">
        <v>615</v>
      </c>
    </row>
    <row r="1596" spans="1:8" s="52" customFormat="1" ht="12">
      <c r="A1596" s="48">
        <v>1395</v>
      </c>
      <c r="B1596" s="33" t="s">
        <v>3584</v>
      </c>
      <c r="C1596" s="149" t="s">
        <v>3</v>
      </c>
      <c r="D1596" s="34" t="s">
        <v>3776</v>
      </c>
      <c r="E1596" s="28">
        <v>6</v>
      </c>
      <c r="F1596" s="148">
        <v>0</v>
      </c>
      <c r="G1596" s="97">
        <f t="shared" si="36"/>
        <v>0</v>
      </c>
      <c r="H1596" s="161" t="s">
        <v>615</v>
      </c>
    </row>
    <row r="1597" spans="1:8" s="52" customFormat="1" ht="12">
      <c r="A1597" s="48">
        <v>1396</v>
      </c>
      <c r="B1597" s="33" t="s">
        <v>3585</v>
      </c>
      <c r="C1597" s="149" t="s">
        <v>4</v>
      </c>
      <c r="D1597" s="34" t="s">
        <v>3776</v>
      </c>
      <c r="E1597" s="28">
        <v>9</v>
      </c>
      <c r="F1597" s="148">
        <v>0</v>
      </c>
      <c r="G1597" s="97">
        <f t="shared" si="36"/>
        <v>0</v>
      </c>
      <c r="H1597" s="161" t="s">
        <v>615</v>
      </c>
    </row>
    <row r="1598" spans="1:8" s="52" customFormat="1" ht="12">
      <c r="A1598" s="48">
        <v>1397</v>
      </c>
      <c r="B1598" s="33" t="s">
        <v>3586</v>
      </c>
      <c r="C1598" s="149" t="s">
        <v>5</v>
      </c>
      <c r="D1598" s="34" t="s">
        <v>3776</v>
      </c>
      <c r="E1598" s="28">
        <v>3</v>
      </c>
      <c r="F1598" s="148">
        <v>0</v>
      </c>
      <c r="G1598" s="97">
        <f t="shared" si="36"/>
        <v>0</v>
      </c>
      <c r="H1598" s="161" t="s">
        <v>615</v>
      </c>
    </row>
    <row r="1599" spans="1:8" s="52" customFormat="1" ht="12">
      <c r="A1599" s="48">
        <v>1398</v>
      </c>
      <c r="B1599" s="33" t="s">
        <v>3587</v>
      </c>
      <c r="C1599" s="149" t="s">
        <v>3</v>
      </c>
      <c r="D1599" s="34" t="s">
        <v>3776</v>
      </c>
      <c r="E1599" s="28">
        <v>3</v>
      </c>
      <c r="F1599" s="148">
        <v>0</v>
      </c>
      <c r="G1599" s="97">
        <f t="shared" si="36"/>
        <v>0</v>
      </c>
      <c r="H1599" s="161" t="s">
        <v>615</v>
      </c>
    </row>
    <row r="1600" spans="1:8" s="52" customFormat="1" ht="12">
      <c r="A1600" s="48">
        <v>1399</v>
      </c>
      <c r="B1600" s="33" t="s">
        <v>3588</v>
      </c>
      <c r="C1600" s="149" t="s">
        <v>4</v>
      </c>
      <c r="D1600" s="34" t="s">
        <v>3776</v>
      </c>
      <c r="E1600" s="28">
        <v>5</v>
      </c>
      <c r="F1600" s="148">
        <v>0</v>
      </c>
      <c r="G1600" s="97">
        <f t="shared" si="36"/>
        <v>0</v>
      </c>
      <c r="H1600" s="161" t="s">
        <v>615</v>
      </c>
    </row>
    <row r="1601" spans="1:8" s="52" customFormat="1" ht="12">
      <c r="A1601" s="48">
        <v>1400</v>
      </c>
      <c r="B1601" s="33" t="s">
        <v>3589</v>
      </c>
      <c r="C1601" s="149" t="s">
        <v>5</v>
      </c>
      <c r="D1601" s="34" t="s">
        <v>3776</v>
      </c>
      <c r="E1601" s="28">
        <v>2</v>
      </c>
      <c r="F1601" s="148">
        <v>0</v>
      </c>
      <c r="G1601" s="97">
        <f t="shared" si="36"/>
        <v>0</v>
      </c>
      <c r="H1601" s="161" t="s">
        <v>615</v>
      </c>
    </row>
    <row r="1602" spans="1:8" s="52" customFormat="1" ht="12">
      <c r="A1602" s="48">
        <v>1401</v>
      </c>
      <c r="B1602" s="33" t="s">
        <v>3590</v>
      </c>
      <c r="C1602" s="149" t="s">
        <v>3</v>
      </c>
      <c r="D1602" s="34" t="s">
        <v>3776</v>
      </c>
      <c r="E1602" s="28">
        <v>4</v>
      </c>
      <c r="F1602" s="148">
        <v>0</v>
      </c>
      <c r="G1602" s="97">
        <f t="shared" si="36"/>
        <v>0</v>
      </c>
      <c r="H1602" s="161" t="s">
        <v>615</v>
      </c>
    </row>
    <row r="1603" spans="1:8" s="52" customFormat="1" ht="12">
      <c r="A1603" s="48">
        <v>1402</v>
      </c>
      <c r="B1603" s="33" t="s">
        <v>3591</v>
      </c>
      <c r="C1603" s="149" t="s">
        <v>4</v>
      </c>
      <c r="D1603" s="34" t="s">
        <v>3776</v>
      </c>
      <c r="E1603" s="28">
        <v>5</v>
      </c>
      <c r="F1603" s="148">
        <v>0</v>
      </c>
      <c r="G1603" s="97">
        <f t="shared" si="36"/>
        <v>0</v>
      </c>
      <c r="H1603" s="161" t="s">
        <v>615</v>
      </c>
    </row>
    <row r="1604" spans="1:8" s="52" customFormat="1" ht="12">
      <c r="A1604" s="48">
        <v>1403</v>
      </c>
      <c r="B1604" s="33" t="s">
        <v>3592</v>
      </c>
      <c r="C1604" s="149" t="s">
        <v>5</v>
      </c>
      <c r="D1604" s="34" t="s">
        <v>3776</v>
      </c>
      <c r="E1604" s="28">
        <v>3</v>
      </c>
      <c r="F1604" s="148">
        <v>0</v>
      </c>
      <c r="G1604" s="97">
        <f t="shared" si="36"/>
        <v>0</v>
      </c>
      <c r="H1604" s="161" t="s">
        <v>615</v>
      </c>
    </row>
    <row r="1605" spans="1:8" s="52" customFormat="1" ht="24">
      <c r="A1605" s="48">
        <v>1404</v>
      </c>
      <c r="B1605" s="33" t="s">
        <v>3593</v>
      </c>
      <c r="C1605" s="149" t="s">
        <v>6</v>
      </c>
      <c r="D1605" s="34" t="s">
        <v>3776</v>
      </c>
      <c r="E1605" s="28">
        <v>4</v>
      </c>
      <c r="F1605" s="148">
        <v>0</v>
      </c>
      <c r="G1605" s="97">
        <f t="shared" si="36"/>
        <v>0</v>
      </c>
      <c r="H1605" s="161" t="s">
        <v>615</v>
      </c>
    </row>
    <row r="1606" spans="1:8" s="52" customFormat="1" ht="24">
      <c r="A1606" s="48">
        <v>1405</v>
      </c>
      <c r="B1606" s="33" t="s">
        <v>3594</v>
      </c>
      <c r="C1606" s="149" t="s">
        <v>7</v>
      </c>
      <c r="D1606" s="34" t="s">
        <v>3776</v>
      </c>
      <c r="E1606" s="28">
        <v>5</v>
      </c>
      <c r="F1606" s="148">
        <v>0</v>
      </c>
      <c r="G1606" s="97">
        <f t="shared" si="36"/>
        <v>0</v>
      </c>
      <c r="H1606" s="161" t="s">
        <v>615</v>
      </c>
    </row>
    <row r="1607" spans="1:8" s="52" customFormat="1" ht="12">
      <c r="A1607" s="48">
        <v>1406</v>
      </c>
      <c r="B1607" s="33" t="s">
        <v>3595</v>
      </c>
      <c r="C1607" s="149" t="s">
        <v>8</v>
      </c>
      <c r="D1607" s="34" t="s">
        <v>3776</v>
      </c>
      <c r="E1607" s="28">
        <v>19</v>
      </c>
      <c r="F1607" s="148">
        <v>0</v>
      </c>
      <c r="G1607" s="97">
        <f aca="true" t="shared" si="37" ref="G1607:G1670">SUM(E1607*F1607)</f>
        <v>0</v>
      </c>
      <c r="H1607" s="161" t="s">
        <v>615</v>
      </c>
    </row>
    <row r="1608" spans="1:8" s="52" customFormat="1" ht="12">
      <c r="A1608" s="48">
        <v>1407</v>
      </c>
      <c r="B1608" s="33" t="s">
        <v>3596</v>
      </c>
      <c r="C1608" s="149" t="s">
        <v>9</v>
      </c>
      <c r="D1608" s="34" t="s">
        <v>3776</v>
      </c>
      <c r="E1608" s="28">
        <v>1</v>
      </c>
      <c r="F1608" s="148">
        <v>0</v>
      </c>
      <c r="G1608" s="97">
        <f t="shared" si="37"/>
        <v>0</v>
      </c>
      <c r="H1608" s="161" t="s">
        <v>615</v>
      </c>
    </row>
    <row r="1609" spans="1:8" s="52" customFormat="1" ht="12">
      <c r="A1609" s="48">
        <v>1408</v>
      </c>
      <c r="B1609" s="33" t="s">
        <v>3597</v>
      </c>
      <c r="C1609" s="149" t="s">
        <v>10</v>
      </c>
      <c r="D1609" s="34" t="s">
        <v>3776</v>
      </c>
      <c r="E1609" s="28">
        <v>1</v>
      </c>
      <c r="F1609" s="148">
        <v>0</v>
      </c>
      <c r="G1609" s="97">
        <f t="shared" si="37"/>
        <v>0</v>
      </c>
      <c r="H1609" s="161" t="s">
        <v>615</v>
      </c>
    </row>
    <row r="1610" spans="1:8" s="52" customFormat="1" ht="12">
      <c r="A1610" s="48">
        <v>1409</v>
      </c>
      <c r="B1610" s="33" t="s">
        <v>3598</v>
      </c>
      <c r="C1610" s="149" t="s">
        <v>11</v>
      </c>
      <c r="D1610" s="34" t="s">
        <v>3776</v>
      </c>
      <c r="E1610" s="28">
        <v>2</v>
      </c>
      <c r="F1610" s="148">
        <v>0</v>
      </c>
      <c r="G1610" s="97">
        <f t="shared" si="37"/>
        <v>0</v>
      </c>
      <c r="H1610" s="161" t="s">
        <v>615</v>
      </c>
    </row>
    <row r="1611" spans="1:8" s="52" customFormat="1" ht="12">
      <c r="A1611" s="48">
        <v>1410</v>
      </c>
      <c r="B1611" s="33" t="s">
        <v>3599</v>
      </c>
      <c r="C1611" s="149" t="s">
        <v>12</v>
      </c>
      <c r="D1611" s="34" t="s">
        <v>3776</v>
      </c>
      <c r="E1611" s="28">
        <v>2</v>
      </c>
      <c r="F1611" s="148">
        <v>0</v>
      </c>
      <c r="G1611" s="97">
        <f t="shared" si="37"/>
        <v>0</v>
      </c>
      <c r="H1611" s="161" t="s">
        <v>615</v>
      </c>
    </row>
    <row r="1612" spans="1:8" s="52" customFormat="1" ht="12">
      <c r="A1612" s="48">
        <v>1411</v>
      </c>
      <c r="B1612" s="33" t="s">
        <v>3600</v>
      </c>
      <c r="C1612" s="149" t="s">
        <v>13</v>
      </c>
      <c r="D1612" s="34" t="s">
        <v>3776</v>
      </c>
      <c r="E1612" s="28">
        <v>1</v>
      </c>
      <c r="F1612" s="148">
        <v>0</v>
      </c>
      <c r="G1612" s="97">
        <f t="shared" si="37"/>
        <v>0</v>
      </c>
      <c r="H1612" s="161" t="s">
        <v>615</v>
      </c>
    </row>
    <row r="1613" spans="1:8" s="52" customFormat="1" ht="12">
      <c r="A1613" s="48">
        <v>1412</v>
      </c>
      <c r="B1613" s="33" t="s">
        <v>3601</v>
      </c>
      <c r="C1613" s="149" t="s">
        <v>14</v>
      </c>
      <c r="D1613" s="34" t="s">
        <v>3776</v>
      </c>
      <c r="E1613" s="28">
        <v>2</v>
      </c>
      <c r="F1613" s="148">
        <v>0</v>
      </c>
      <c r="G1613" s="97">
        <f t="shared" si="37"/>
        <v>0</v>
      </c>
      <c r="H1613" s="161" t="s">
        <v>615</v>
      </c>
    </row>
    <row r="1614" spans="1:8" s="52" customFormat="1" ht="12">
      <c r="A1614" s="48">
        <v>1413</v>
      </c>
      <c r="B1614" s="33" t="s">
        <v>3602</v>
      </c>
      <c r="C1614" s="149" t="s">
        <v>15</v>
      </c>
      <c r="D1614" s="34" t="s">
        <v>3776</v>
      </c>
      <c r="E1614" s="28">
        <v>2</v>
      </c>
      <c r="F1614" s="148">
        <v>0</v>
      </c>
      <c r="G1614" s="97">
        <f t="shared" si="37"/>
        <v>0</v>
      </c>
      <c r="H1614" s="161" t="s">
        <v>615</v>
      </c>
    </row>
    <row r="1615" spans="1:8" s="52" customFormat="1" ht="12">
      <c r="A1615" s="48">
        <v>1414</v>
      </c>
      <c r="B1615" s="33" t="s">
        <v>3603</v>
      </c>
      <c r="C1615" s="149" t="s">
        <v>16</v>
      </c>
      <c r="D1615" s="34" t="s">
        <v>3776</v>
      </c>
      <c r="E1615" s="28">
        <v>1</v>
      </c>
      <c r="F1615" s="148">
        <v>0</v>
      </c>
      <c r="G1615" s="97">
        <f t="shared" si="37"/>
        <v>0</v>
      </c>
      <c r="H1615" s="161" t="s">
        <v>615</v>
      </c>
    </row>
    <row r="1616" spans="1:8" s="52" customFormat="1" ht="12">
      <c r="A1616" s="48">
        <v>1415</v>
      </c>
      <c r="B1616" s="33" t="s">
        <v>3604</v>
      </c>
      <c r="C1616" s="149" t="s">
        <v>17</v>
      </c>
      <c r="D1616" s="34" t="s">
        <v>3776</v>
      </c>
      <c r="E1616" s="28">
        <v>1</v>
      </c>
      <c r="F1616" s="148">
        <v>0</v>
      </c>
      <c r="G1616" s="97">
        <f t="shared" si="37"/>
        <v>0</v>
      </c>
      <c r="H1616" s="161" t="s">
        <v>615</v>
      </c>
    </row>
    <row r="1617" spans="1:8" s="52" customFormat="1" ht="12">
      <c r="A1617" s="48">
        <v>1416</v>
      </c>
      <c r="B1617" s="33" t="s">
        <v>3605</v>
      </c>
      <c r="C1617" s="149" t="s">
        <v>18</v>
      </c>
      <c r="D1617" s="34" t="s">
        <v>3776</v>
      </c>
      <c r="E1617" s="28">
        <v>58</v>
      </c>
      <c r="F1617" s="148">
        <v>0</v>
      </c>
      <c r="G1617" s="97">
        <f t="shared" si="37"/>
        <v>0</v>
      </c>
      <c r="H1617" s="161" t="s">
        <v>615</v>
      </c>
    </row>
    <row r="1618" spans="1:8" s="52" customFormat="1" ht="12">
      <c r="A1618" s="48">
        <v>1417</v>
      </c>
      <c r="B1618" s="33" t="s">
        <v>3606</v>
      </c>
      <c r="C1618" s="149" t="s">
        <v>19</v>
      </c>
      <c r="D1618" s="34" t="s">
        <v>3776</v>
      </c>
      <c r="E1618" s="28">
        <v>15</v>
      </c>
      <c r="F1618" s="148">
        <v>0</v>
      </c>
      <c r="G1618" s="97">
        <f t="shared" si="37"/>
        <v>0</v>
      </c>
      <c r="H1618" s="161" t="s">
        <v>615</v>
      </c>
    </row>
    <row r="1619" spans="1:8" s="52" customFormat="1" ht="12">
      <c r="A1619" s="48">
        <v>1418</v>
      </c>
      <c r="B1619" s="33" t="s">
        <v>3607</v>
      </c>
      <c r="C1619" s="149" t="s">
        <v>20</v>
      </c>
      <c r="D1619" s="34" t="s">
        <v>3776</v>
      </c>
      <c r="E1619" s="28">
        <v>5</v>
      </c>
      <c r="F1619" s="148">
        <v>0</v>
      </c>
      <c r="G1619" s="97">
        <f t="shared" si="37"/>
        <v>0</v>
      </c>
      <c r="H1619" s="161" t="s">
        <v>615</v>
      </c>
    </row>
    <row r="1620" spans="1:8" s="52" customFormat="1" ht="12">
      <c r="A1620" s="48">
        <v>1419</v>
      </c>
      <c r="B1620" s="33" t="s">
        <v>3608</v>
      </c>
      <c r="C1620" s="149" t="s">
        <v>21</v>
      </c>
      <c r="D1620" s="34" t="s">
        <v>3776</v>
      </c>
      <c r="E1620" s="28">
        <v>17</v>
      </c>
      <c r="F1620" s="148">
        <v>0</v>
      </c>
      <c r="G1620" s="97">
        <f t="shared" si="37"/>
        <v>0</v>
      </c>
      <c r="H1620" s="161" t="s">
        <v>615</v>
      </c>
    </row>
    <row r="1621" spans="1:8" s="52" customFormat="1" ht="12">
      <c r="A1621" s="48">
        <v>1420</v>
      </c>
      <c r="B1621" s="33" t="s">
        <v>3609</v>
      </c>
      <c r="C1621" s="149" t="s">
        <v>22</v>
      </c>
      <c r="D1621" s="34" t="s">
        <v>4413</v>
      </c>
      <c r="E1621" s="28">
        <v>169</v>
      </c>
      <c r="F1621" s="148">
        <v>0</v>
      </c>
      <c r="G1621" s="97">
        <f t="shared" si="37"/>
        <v>0</v>
      </c>
      <c r="H1621" s="161" t="s">
        <v>615</v>
      </c>
    </row>
    <row r="1622" spans="1:8" s="52" customFormat="1" ht="12">
      <c r="A1622" s="48">
        <v>1421</v>
      </c>
      <c r="B1622" s="33" t="s">
        <v>3610</v>
      </c>
      <c r="C1622" s="149" t="s">
        <v>23</v>
      </c>
      <c r="D1622" s="34" t="s">
        <v>3776</v>
      </c>
      <c r="E1622" s="28">
        <v>1</v>
      </c>
      <c r="F1622" s="148">
        <v>0</v>
      </c>
      <c r="G1622" s="97">
        <f t="shared" si="37"/>
        <v>0</v>
      </c>
      <c r="H1622" s="161" t="s">
        <v>615</v>
      </c>
    </row>
    <row r="1623" spans="1:8" s="52" customFormat="1" ht="12">
      <c r="A1623" s="48">
        <v>1422</v>
      </c>
      <c r="B1623" s="33" t="s">
        <v>3611</v>
      </c>
      <c r="C1623" s="149" t="s">
        <v>24</v>
      </c>
      <c r="D1623" s="34" t="s">
        <v>3776</v>
      </c>
      <c r="E1623" s="28">
        <v>53</v>
      </c>
      <c r="F1623" s="148">
        <v>0</v>
      </c>
      <c r="G1623" s="97">
        <f t="shared" si="37"/>
        <v>0</v>
      </c>
      <c r="H1623" s="161" t="s">
        <v>615</v>
      </c>
    </row>
    <row r="1624" spans="1:8" s="52" customFormat="1" ht="12">
      <c r="A1624" s="48">
        <v>1423</v>
      </c>
      <c r="B1624" s="33" t="s">
        <v>3612</v>
      </c>
      <c r="C1624" s="149" t="s">
        <v>25</v>
      </c>
      <c r="D1624" s="34" t="s">
        <v>3776</v>
      </c>
      <c r="E1624" s="28">
        <v>106</v>
      </c>
      <c r="F1624" s="148">
        <v>0</v>
      </c>
      <c r="G1624" s="97">
        <f t="shared" si="37"/>
        <v>0</v>
      </c>
      <c r="H1624" s="161" t="s">
        <v>615</v>
      </c>
    </row>
    <row r="1625" spans="1:8" s="52" customFormat="1" ht="24">
      <c r="A1625" s="48">
        <v>1424</v>
      </c>
      <c r="B1625" s="33" t="s">
        <v>3613</v>
      </c>
      <c r="C1625" s="149" t="s">
        <v>26</v>
      </c>
      <c r="D1625" s="34" t="s">
        <v>3776</v>
      </c>
      <c r="E1625" s="28">
        <v>40</v>
      </c>
      <c r="F1625" s="148">
        <v>0</v>
      </c>
      <c r="G1625" s="97">
        <f t="shared" si="37"/>
        <v>0</v>
      </c>
      <c r="H1625" s="161" t="s">
        <v>615</v>
      </c>
    </row>
    <row r="1626" spans="1:8" s="52" customFormat="1" ht="24">
      <c r="A1626" s="48">
        <v>1425</v>
      </c>
      <c r="B1626" s="33" t="s">
        <v>3614</v>
      </c>
      <c r="C1626" s="149" t="s">
        <v>27</v>
      </c>
      <c r="D1626" s="34" t="s">
        <v>3776</v>
      </c>
      <c r="E1626" s="28">
        <v>52</v>
      </c>
      <c r="F1626" s="148">
        <v>0</v>
      </c>
      <c r="G1626" s="97">
        <f t="shared" si="37"/>
        <v>0</v>
      </c>
      <c r="H1626" s="161" t="s">
        <v>615</v>
      </c>
    </row>
    <row r="1627" spans="1:8" s="52" customFormat="1" ht="24">
      <c r="A1627" s="48">
        <v>1426</v>
      </c>
      <c r="B1627" s="33" t="s">
        <v>3615</v>
      </c>
      <c r="C1627" s="149" t="s">
        <v>27</v>
      </c>
      <c r="D1627" s="34" t="s">
        <v>3776</v>
      </c>
      <c r="E1627" s="28">
        <v>12</v>
      </c>
      <c r="F1627" s="148">
        <v>0</v>
      </c>
      <c r="G1627" s="97">
        <f t="shared" si="37"/>
        <v>0</v>
      </c>
      <c r="H1627" s="161" t="s">
        <v>615</v>
      </c>
    </row>
    <row r="1628" spans="1:8" s="52" customFormat="1" ht="12">
      <c r="A1628" s="48">
        <v>1427</v>
      </c>
      <c r="B1628" s="33" t="s">
        <v>3616</v>
      </c>
      <c r="C1628" s="149" t="s">
        <v>3</v>
      </c>
      <c r="D1628" s="34" t="s">
        <v>3776</v>
      </c>
      <c r="E1628" s="28">
        <v>35</v>
      </c>
      <c r="F1628" s="148">
        <v>0</v>
      </c>
      <c r="G1628" s="97">
        <f t="shared" si="37"/>
        <v>0</v>
      </c>
      <c r="H1628" s="161" t="s">
        <v>615</v>
      </c>
    </row>
    <row r="1629" spans="1:8" s="52" customFormat="1" ht="12">
      <c r="A1629" s="48">
        <v>1428</v>
      </c>
      <c r="B1629" s="33" t="s">
        <v>3617</v>
      </c>
      <c r="C1629" s="149" t="s">
        <v>4</v>
      </c>
      <c r="D1629" s="34" t="s">
        <v>3776</v>
      </c>
      <c r="E1629" s="28">
        <v>52</v>
      </c>
      <c r="F1629" s="148">
        <v>0</v>
      </c>
      <c r="G1629" s="97">
        <f t="shared" si="37"/>
        <v>0</v>
      </c>
      <c r="H1629" s="161" t="s">
        <v>615</v>
      </c>
    </row>
    <row r="1630" spans="1:8" s="52" customFormat="1" ht="12">
      <c r="A1630" s="48">
        <v>1429</v>
      </c>
      <c r="B1630" s="33" t="s">
        <v>3618</v>
      </c>
      <c r="C1630" s="149" t="s">
        <v>28</v>
      </c>
      <c r="D1630" s="34" t="s">
        <v>3776</v>
      </c>
      <c r="E1630" s="28">
        <v>354</v>
      </c>
      <c r="F1630" s="148">
        <v>0</v>
      </c>
      <c r="G1630" s="97">
        <f t="shared" si="37"/>
        <v>0</v>
      </c>
      <c r="H1630" s="161" t="s">
        <v>615</v>
      </c>
    </row>
    <row r="1631" spans="1:8" s="52" customFormat="1" ht="12">
      <c r="A1631" s="48">
        <v>1430</v>
      </c>
      <c r="B1631" s="33" t="s">
        <v>3619</v>
      </c>
      <c r="C1631" s="149" t="s">
        <v>3</v>
      </c>
      <c r="D1631" s="34" t="s">
        <v>3776</v>
      </c>
      <c r="E1631" s="28">
        <v>175</v>
      </c>
      <c r="F1631" s="148">
        <v>0</v>
      </c>
      <c r="G1631" s="97">
        <f t="shared" si="37"/>
        <v>0</v>
      </c>
      <c r="H1631" s="161" t="s">
        <v>615</v>
      </c>
    </row>
    <row r="1632" spans="1:8" s="52" customFormat="1" ht="12">
      <c r="A1632" s="48">
        <v>1431</v>
      </c>
      <c r="B1632" s="33" t="s">
        <v>3620</v>
      </c>
      <c r="C1632" s="149" t="s">
        <v>4</v>
      </c>
      <c r="D1632" s="34" t="s">
        <v>3776</v>
      </c>
      <c r="E1632" s="28">
        <v>56</v>
      </c>
      <c r="F1632" s="148">
        <v>0</v>
      </c>
      <c r="G1632" s="97">
        <f t="shared" si="37"/>
        <v>0</v>
      </c>
      <c r="H1632" s="161" t="s">
        <v>615</v>
      </c>
    </row>
    <row r="1633" spans="1:8" s="52" customFormat="1" ht="12">
      <c r="A1633" s="48">
        <v>1432</v>
      </c>
      <c r="B1633" s="33" t="s">
        <v>3621</v>
      </c>
      <c r="C1633" s="149" t="s">
        <v>29</v>
      </c>
      <c r="D1633" s="34" t="s">
        <v>3776</v>
      </c>
      <c r="E1633" s="28">
        <v>169</v>
      </c>
      <c r="F1633" s="148">
        <v>0</v>
      </c>
      <c r="G1633" s="97">
        <f t="shared" si="37"/>
        <v>0</v>
      </c>
      <c r="H1633" s="161" t="s">
        <v>615</v>
      </c>
    </row>
    <row r="1634" spans="1:8" s="52" customFormat="1" ht="12">
      <c r="A1634" s="48">
        <v>1433</v>
      </c>
      <c r="B1634" s="33" t="s">
        <v>3622</v>
      </c>
      <c r="C1634" s="149" t="s">
        <v>30</v>
      </c>
      <c r="D1634" s="34" t="s">
        <v>3776</v>
      </c>
      <c r="E1634" s="28">
        <v>71</v>
      </c>
      <c r="F1634" s="148">
        <v>0</v>
      </c>
      <c r="G1634" s="97">
        <f t="shared" si="37"/>
        <v>0</v>
      </c>
      <c r="H1634" s="161" t="s">
        <v>615</v>
      </c>
    </row>
    <row r="1635" spans="1:8" s="52" customFormat="1" ht="12">
      <c r="A1635" s="48">
        <v>1434</v>
      </c>
      <c r="B1635" s="33" t="s">
        <v>3623</v>
      </c>
      <c r="C1635" s="149" t="s">
        <v>31</v>
      </c>
      <c r="D1635" s="34" t="s">
        <v>3776</v>
      </c>
      <c r="E1635" s="28">
        <v>1</v>
      </c>
      <c r="F1635" s="148">
        <v>0</v>
      </c>
      <c r="G1635" s="97">
        <f t="shared" si="37"/>
        <v>0</v>
      </c>
      <c r="H1635" s="161" t="s">
        <v>615</v>
      </c>
    </row>
    <row r="1636" spans="1:8" s="52" customFormat="1" ht="12">
      <c r="A1636" s="48">
        <v>1435</v>
      </c>
      <c r="B1636" s="33" t="s">
        <v>3624</v>
      </c>
      <c r="C1636" s="149" t="s">
        <v>32</v>
      </c>
      <c r="D1636" s="34" t="s">
        <v>3776</v>
      </c>
      <c r="E1636" s="28">
        <v>26</v>
      </c>
      <c r="F1636" s="148">
        <v>0</v>
      </c>
      <c r="G1636" s="97">
        <f t="shared" si="37"/>
        <v>0</v>
      </c>
      <c r="H1636" s="161" t="s">
        <v>615</v>
      </c>
    </row>
    <row r="1637" spans="1:8" s="52" customFormat="1" ht="12">
      <c r="A1637" s="48">
        <v>1436</v>
      </c>
      <c r="B1637" s="33" t="s">
        <v>3625</v>
      </c>
      <c r="C1637" s="149" t="s">
        <v>33</v>
      </c>
      <c r="D1637" s="34" t="s">
        <v>3776</v>
      </c>
      <c r="E1637" s="28">
        <v>8</v>
      </c>
      <c r="F1637" s="148">
        <v>0</v>
      </c>
      <c r="G1637" s="97">
        <f t="shared" si="37"/>
        <v>0</v>
      </c>
      <c r="H1637" s="161" t="s">
        <v>615</v>
      </c>
    </row>
    <row r="1638" spans="1:8" s="52" customFormat="1" ht="12">
      <c r="A1638" s="48">
        <v>1437</v>
      </c>
      <c r="B1638" s="33" t="s">
        <v>3626</v>
      </c>
      <c r="C1638" s="149" t="s">
        <v>34</v>
      </c>
      <c r="D1638" s="34" t="s">
        <v>3776</v>
      </c>
      <c r="E1638" s="28">
        <v>31</v>
      </c>
      <c r="F1638" s="148">
        <v>0</v>
      </c>
      <c r="G1638" s="97">
        <f t="shared" si="37"/>
        <v>0</v>
      </c>
      <c r="H1638" s="161" t="s">
        <v>615</v>
      </c>
    </row>
    <row r="1639" spans="1:8" s="52" customFormat="1" ht="12">
      <c r="A1639" s="48">
        <v>1438</v>
      </c>
      <c r="B1639" s="33" t="s">
        <v>3627</v>
      </c>
      <c r="C1639" s="149" t="s">
        <v>35</v>
      </c>
      <c r="D1639" s="34" t="s">
        <v>3776</v>
      </c>
      <c r="E1639" s="28">
        <v>47</v>
      </c>
      <c r="F1639" s="148">
        <v>0</v>
      </c>
      <c r="G1639" s="97">
        <f t="shared" si="37"/>
        <v>0</v>
      </c>
      <c r="H1639" s="161" t="s">
        <v>615</v>
      </c>
    </row>
    <row r="1640" spans="1:8" s="52" customFormat="1" ht="24">
      <c r="A1640" s="48">
        <v>1439</v>
      </c>
      <c r="B1640" s="33" t="s">
        <v>3628</v>
      </c>
      <c r="C1640" s="149" t="s">
        <v>36</v>
      </c>
      <c r="D1640" s="34" t="s">
        <v>3776</v>
      </c>
      <c r="E1640" s="28">
        <v>11</v>
      </c>
      <c r="F1640" s="148">
        <v>0</v>
      </c>
      <c r="G1640" s="97">
        <f t="shared" si="37"/>
        <v>0</v>
      </c>
      <c r="H1640" s="161" t="s">
        <v>615</v>
      </c>
    </row>
    <row r="1641" spans="1:8" s="52" customFormat="1" ht="12">
      <c r="A1641" s="48">
        <v>1440</v>
      </c>
      <c r="B1641" s="33" t="s">
        <v>3629</v>
      </c>
      <c r="C1641" s="149" t="s">
        <v>37</v>
      </c>
      <c r="D1641" s="34" t="s">
        <v>3776</v>
      </c>
      <c r="E1641" s="28">
        <v>48</v>
      </c>
      <c r="F1641" s="148">
        <v>0</v>
      </c>
      <c r="G1641" s="97">
        <f t="shared" si="37"/>
        <v>0</v>
      </c>
      <c r="H1641" s="161" t="s">
        <v>615</v>
      </c>
    </row>
    <row r="1642" spans="1:8" s="52" customFormat="1" ht="12">
      <c r="A1642" s="48">
        <v>1441</v>
      </c>
      <c r="B1642" s="33" t="s">
        <v>3630</v>
      </c>
      <c r="C1642" s="149" t="s">
        <v>38</v>
      </c>
      <c r="D1642" s="34" t="s">
        <v>3776</v>
      </c>
      <c r="E1642" s="28">
        <v>1</v>
      </c>
      <c r="F1642" s="148">
        <v>0</v>
      </c>
      <c r="G1642" s="97">
        <f t="shared" si="37"/>
        <v>0</v>
      </c>
      <c r="H1642" s="161" t="s">
        <v>615</v>
      </c>
    </row>
    <row r="1643" spans="1:8" s="52" customFormat="1" ht="12">
      <c r="A1643" s="48">
        <v>1442</v>
      </c>
      <c r="B1643" s="33" t="s">
        <v>3631</v>
      </c>
      <c r="C1643" s="149" t="s">
        <v>39</v>
      </c>
      <c r="D1643" s="34" t="s">
        <v>3776</v>
      </c>
      <c r="E1643" s="28">
        <v>5</v>
      </c>
      <c r="F1643" s="148">
        <v>0</v>
      </c>
      <c r="G1643" s="97">
        <f t="shared" si="37"/>
        <v>0</v>
      </c>
      <c r="H1643" s="161" t="s">
        <v>615</v>
      </c>
    </row>
    <row r="1644" spans="1:8" s="52" customFormat="1" ht="12">
      <c r="A1644" s="48">
        <v>1443</v>
      </c>
      <c r="B1644" s="33" t="s">
        <v>3632</v>
      </c>
      <c r="C1644" s="149" t="s">
        <v>40</v>
      </c>
      <c r="D1644" s="34" t="s">
        <v>3776</v>
      </c>
      <c r="E1644" s="28">
        <v>46</v>
      </c>
      <c r="F1644" s="148">
        <v>0</v>
      </c>
      <c r="G1644" s="97">
        <f t="shared" si="37"/>
        <v>0</v>
      </c>
      <c r="H1644" s="161" t="s">
        <v>615</v>
      </c>
    </row>
    <row r="1645" spans="1:8" s="52" customFormat="1" ht="12">
      <c r="A1645" s="48">
        <v>1444</v>
      </c>
      <c r="B1645" s="33" t="s">
        <v>3633</v>
      </c>
      <c r="C1645" s="149" t="s">
        <v>41</v>
      </c>
      <c r="D1645" s="34" t="s">
        <v>3776</v>
      </c>
      <c r="E1645" s="28">
        <v>19</v>
      </c>
      <c r="F1645" s="148">
        <v>0</v>
      </c>
      <c r="G1645" s="97">
        <f t="shared" si="37"/>
        <v>0</v>
      </c>
      <c r="H1645" s="161" t="s">
        <v>615</v>
      </c>
    </row>
    <row r="1646" spans="1:8" s="52" customFormat="1" ht="12">
      <c r="A1646" s="48">
        <v>1445</v>
      </c>
      <c r="B1646" s="33" t="s">
        <v>3634</v>
      </c>
      <c r="C1646" s="149" t="s">
        <v>42</v>
      </c>
      <c r="D1646" s="34" t="s">
        <v>3776</v>
      </c>
      <c r="E1646" s="28">
        <v>34</v>
      </c>
      <c r="F1646" s="148">
        <v>0</v>
      </c>
      <c r="G1646" s="97">
        <f t="shared" si="37"/>
        <v>0</v>
      </c>
      <c r="H1646" s="161" t="s">
        <v>615</v>
      </c>
    </row>
    <row r="1647" spans="1:8" s="52" customFormat="1" ht="12">
      <c r="A1647" s="48">
        <v>1446</v>
      </c>
      <c r="B1647" s="33" t="s">
        <v>3635</v>
      </c>
      <c r="C1647" s="149" t="s">
        <v>43</v>
      </c>
      <c r="D1647" s="34" t="s">
        <v>3776</v>
      </c>
      <c r="E1647" s="28">
        <v>2</v>
      </c>
      <c r="F1647" s="148">
        <v>0</v>
      </c>
      <c r="G1647" s="97">
        <f t="shared" si="37"/>
        <v>0</v>
      </c>
      <c r="H1647" s="161" t="s">
        <v>615</v>
      </c>
    </row>
    <row r="1648" spans="1:8" s="52" customFormat="1" ht="12">
      <c r="A1648" s="48">
        <v>1447</v>
      </c>
      <c r="B1648" s="33" t="s">
        <v>3636</v>
      </c>
      <c r="C1648" s="149" t="s">
        <v>44</v>
      </c>
      <c r="D1648" s="34" t="s">
        <v>3776</v>
      </c>
      <c r="E1648" s="28">
        <v>11</v>
      </c>
      <c r="F1648" s="148">
        <v>0</v>
      </c>
      <c r="G1648" s="97">
        <f t="shared" si="37"/>
        <v>0</v>
      </c>
      <c r="H1648" s="161" t="s">
        <v>615</v>
      </c>
    </row>
    <row r="1649" spans="1:8" s="52" customFormat="1" ht="12">
      <c r="A1649" s="48">
        <v>1448</v>
      </c>
      <c r="B1649" s="33" t="s">
        <v>3637</v>
      </c>
      <c r="C1649" s="149" t="s">
        <v>45</v>
      </c>
      <c r="D1649" s="34" t="s">
        <v>3776</v>
      </c>
      <c r="E1649" s="28">
        <v>4</v>
      </c>
      <c r="F1649" s="148">
        <v>0</v>
      </c>
      <c r="G1649" s="97">
        <f t="shared" si="37"/>
        <v>0</v>
      </c>
      <c r="H1649" s="161" t="s">
        <v>615</v>
      </c>
    </row>
    <row r="1650" spans="1:8" s="52" customFormat="1" ht="12">
      <c r="A1650" s="48">
        <v>1449</v>
      </c>
      <c r="B1650" s="33" t="s">
        <v>3638</v>
      </c>
      <c r="C1650" s="149" t="s">
        <v>46</v>
      </c>
      <c r="D1650" s="34" t="s">
        <v>3776</v>
      </c>
      <c r="E1650" s="28">
        <v>4</v>
      </c>
      <c r="F1650" s="148">
        <v>0</v>
      </c>
      <c r="G1650" s="97">
        <f t="shared" si="37"/>
        <v>0</v>
      </c>
      <c r="H1650" s="161" t="s">
        <v>615</v>
      </c>
    </row>
    <row r="1651" spans="1:8" s="52" customFormat="1" ht="12">
      <c r="A1651" s="48">
        <v>1450</v>
      </c>
      <c r="B1651" s="33" t="s">
        <v>3639</v>
      </c>
      <c r="C1651" s="149" t="s">
        <v>47</v>
      </c>
      <c r="D1651" s="34" t="s">
        <v>3776</v>
      </c>
      <c r="E1651" s="28">
        <v>4</v>
      </c>
      <c r="F1651" s="148">
        <v>0</v>
      </c>
      <c r="G1651" s="97">
        <f t="shared" si="37"/>
        <v>0</v>
      </c>
      <c r="H1651" s="161" t="s">
        <v>615</v>
      </c>
    </row>
    <row r="1652" spans="1:8" s="52" customFormat="1" ht="24">
      <c r="A1652" s="48">
        <v>1451</v>
      </c>
      <c r="B1652" s="33" t="s">
        <v>3640</v>
      </c>
      <c r="C1652" s="149" t="s">
        <v>48</v>
      </c>
      <c r="D1652" s="34" t="s">
        <v>3776</v>
      </c>
      <c r="E1652" s="28">
        <v>4</v>
      </c>
      <c r="F1652" s="148">
        <v>0</v>
      </c>
      <c r="G1652" s="97">
        <f t="shared" si="37"/>
        <v>0</v>
      </c>
      <c r="H1652" s="161" t="s">
        <v>615</v>
      </c>
    </row>
    <row r="1653" spans="1:8" s="52" customFormat="1" ht="12">
      <c r="A1653" s="48">
        <v>1452</v>
      </c>
      <c r="B1653" s="33" t="s">
        <v>3641</v>
      </c>
      <c r="C1653" s="149" t="s">
        <v>49</v>
      </c>
      <c r="D1653" s="34" t="s">
        <v>3776</v>
      </c>
      <c r="E1653" s="28">
        <v>44</v>
      </c>
      <c r="F1653" s="148">
        <v>0</v>
      </c>
      <c r="G1653" s="97">
        <f t="shared" si="37"/>
        <v>0</v>
      </c>
      <c r="H1653" s="161" t="s">
        <v>615</v>
      </c>
    </row>
    <row r="1654" spans="1:8" s="52" customFormat="1" ht="24">
      <c r="A1654" s="48">
        <v>1453</v>
      </c>
      <c r="B1654" s="33" t="s">
        <v>3642</v>
      </c>
      <c r="C1654" s="149" t="s">
        <v>50</v>
      </c>
      <c r="D1654" s="34" t="s">
        <v>3776</v>
      </c>
      <c r="E1654" s="28">
        <v>1</v>
      </c>
      <c r="F1654" s="148">
        <v>0</v>
      </c>
      <c r="G1654" s="97">
        <f t="shared" si="37"/>
        <v>0</v>
      </c>
      <c r="H1654" s="161" t="s">
        <v>615</v>
      </c>
    </row>
    <row r="1655" spans="1:8" s="52" customFormat="1" ht="24">
      <c r="A1655" s="48">
        <v>1454</v>
      </c>
      <c r="B1655" s="33" t="s">
        <v>3643</v>
      </c>
      <c r="C1655" s="149" t="s">
        <v>51</v>
      </c>
      <c r="D1655" s="34" t="s">
        <v>3776</v>
      </c>
      <c r="E1655" s="28">
        <v>8</v>
      </c>
      <c r="F1655" s="148">
        <v>0</v>
      </c>
      <c r="G1655" s="97">
        <f t="shared" si="37"/>
        <v>0</v>
      </c>
      <c r="H1655" s="161" t="s">
        <v>615</v>
      </c>
    </row>
    <row r="1656" spans="1:8" s="52" customFormat="1" ht="12">
      <c r="A1656" s="48">
        <v>1455</v>
      </c>
      <c r="B1656" s="33" t="s">
        <v>3644</v>
      </c>
      <c r="C1656" s="149" t="s">
        <v>52</v>
      </c>
      <c r="D1656" s="34" t="s">
        <v>3776</v>
      </c>
      <c r="E1656" s="28">
        <v>1</v>
      </c>
      <c r="F1656" s="148">
        <v>0</v>
      </c>
      <c r="G1656" s="97">
        <f t="shared" si="37"/>
        <v>0</v>
      </c>
      <c r="H1656" s="161" t="s">
        <v>615</v>
      </c>
    </row>
    <row r="1657" spans="1:8" s="52" customFormat="1" ht="12">
      <c r="A1657" s="48">
        <v>1456</v>
      </c>
      <c r="B1657" s="33" t="s">
        <v>3645</v>
      </c>
      <c r="C1657" s="149" t="s">
        <v>53</v>
      </c>
      <c r="D1657" s="34" t="s">
        <v>3776</v>
      </c>
      <c r="E1657" s="28">
        <v>1</v>
      </c>
      <c r="F1657" s="148">
        <v>0</v>
      </c>
      <c r="G1657" s="97">
        <f t="shared" si="37"/>
        <v>0</v>
      </c>
      <c r="H1657" s="161" t="s">
        <v>615</v>
      </c>
    </row>
    <row r="1658" spans="1:8" s="52" customFormat="1" ht="12">
      <c r="A1658" s="48">
        <v>1457</v>
      </c>
      <c r="B1658" s="33" t="s">
        <v>3646</v>
      </c>
      <c r="C1658" s="149" t="s">
        <v>54</v>
      </c>
      <c r="D1658" s="34" t="s">
        <v>3776</v>
      </c>
      <c r="E1658" s="28">
        <v>1</v>
      </c>
      <c r="F1658" s="148">
        <v>0</v>
      </c>
      <c r="G1658" s="97">
        <f t="shared" si="37"/>
        <v>0</v>
      </c>
      <c r="H1658" s="161" t="s">
        <v>615</v>
      </c>
    </row>
    <row r="1659" spans="1:8" s="52" customFormat="1" ht="12">
      <c r="A1659" s="48">
        <v>1458</v>
      </c>
      <c r="B1659" s="33" t="s">
        <v>3647</v>
      </c>
      <c r="C1659" s="149" t="s">
        <v>55</v>
      </c>
      <c r="D1659" s="34" t="s">
        <v>3776</v>
      </c>
      <c r="E1659" s="28">
        <v>12</v>
      </c>
      <c r="F1659" s="148">
        <v>0</v>
      </c>
      <c r="G1659" s="97">
        <f t="shared" si="37"/>
        <v>0</v>
      </c>
      <c r="H1659" s="161" t="s">
        <v>615</v>
      </c>
    </row>
    <row r="1660" spans="1:8" s="52" customFormat="1" ht="24">
      <c r="A1660" s="48">
        <v>1459</v>
      </c>
      <c r="B1660" s="33" t="s">
        <v>3648</v>
      </c>
      <c r="C1660" s="149" t="s">
        <v>56</v>
      </c>
      <c r="D1660" s="34" t="s">
        <v>3776</v>
      </c>
      <c r="E1660" s="28">
        <v>1</v>
      </c>
      <c r="F1660" s="148">
        <v>0</v>
      </c>
      <c r="G1660" s="97">
        <f t="shared" si="37"/>
        <v>0</v>
      </c>
      <c r="H1660" s="161" t="s">
        <v>615</v>
      </c>
    </row>
    <row r="1661" spans="1:8" s="52" customFormat="1" ht="12">
      <c r="A1661" s="48">
        <v>1460</v>
      </c>
      <c r="B1661" s="33" t="s">
        <v>3649</v>
      </c>
      <c r="C1661" s="149" t="s">
        <v>57</v>
      </c>
      <c r="D1661" s="34" t="s">
        <v>3776</v>
      </c>
      <c r="E1661" s="28">
        <v>75</v>
      </c>
      <c r="F1661" s="148">
        <v>0</v>
      </c>
      <c r="G1661" s="97">
        <f t="shared" si="37"/>
        <v>0</v>
      </c>
      <c r="H1661" s="161" t="s">
        <v>615</v>
      </c>
    </row>
    <row r="1662" spans="1:8" s="52" customFormat="1" ht="24">
      <c r="A1662" s="48">
        <v>1461</v>
      </c>
      <c r="B1662" s="33" t="s">
        <v>3650</v>
      </c>
      <c r="C1662" s="149" t="s">
        <v>58</v>
      </c>
      <c r="D1662" s="34" t="s">
        <v>3776</v>
      </c>
      <c r="E1662" s="28">
        <v>610</v>
      </c>
      <c r="F1662" s="148">
        <v>0</v>
      </c>
      <c r="G1662" s="97">
        <f t="shared" si="37"/>
        <v>0</v>
      </c>
      <c r="H1662" s="161" t="s">
        <v>615</v>
      </c>
    </row>
    <row r="1663" spans="1:8" s="52" customFormat="1" ht="24">
      <c r="A1663" s="48">
        <v>1462</v>
      </c>
      <c r="B1663" s="33" t="s">
        <v>3651</v>
      </c>
      <c r="C1663" s="149" t="s">
        <v>59</v>
      </c>
      <c r="D1663" s="34" t="s">
        <v>3776</v>
      </c>
      <c r="E1663" s="28">
        <v>1480</v>
      </c>
      <c r="F1663" s="148">
        <v>0</v>
      </c>
      <c r="G1663" s="97">
        <f t="shared" si="37"/>
        <v>0</v>
      </c>
      <c r="H1663" s="161" t="s">
        <v>615</v>
      </c>
    </row>
    <row r="1664" spans="1:8" s="52" customFormat="1" ht="12">
      <c r="A1664" s="48">
        <v>1463</v>
      </c>
      <c r="B1664" s="33" t="s">
        <v>3652</v>
      </c>
      <c r="C1664" s="149" t="s">
        <v>60</v>
      </c>
      <c r="D1664" s="34" t="s">
        <v>1059</v>
      </c>
      <c r="E1664" s="28">
        <v>1</v>
      </c>
      <c r="F1664" s="148">
        <v>0</v>
      </c>
      <c r="G1664" s="97">
        <f t="shared" si="37"/>
        <v>0</v>
      </c>
      <c r="H1664" s="161" t="s">
        <v>615</v>
      </c>
    </row>
    <row r="1665" spans="1:8" s="52" customFormat="1" ht="12">
      <c r="A1665" s="48">
        <v>1464</v>
      </c>
      <c r="B1665" s="33" t="s">
        <v>3653</v>
      </c>
      <c r="C1665" s="149" t="s">
        <v>61</v>
      </c>
      <c r="D1665" s="34" t="s">
        <v>3776</v>
      </c>
      <c r="E1665" s="28">
        <v>14</v>
      </c>
      <c r="F1665" s="148">
        <v>0</v>
      </c>
      <c r="G1665" s="97">
        <f t="shared" si="37"/>
        <v>0</v>
      </c>
      <c r="H1665" s="161" t="s">
        <v>615</v>
      </c>
    </row>
    <row r="1666" spans="1:8" s="52" customFormat="1" ht="24">
      <c r="A1666" s="48">
        <v>1465</v>
      </c>
      <c r="B1666" s="33" t="s">
        <v>3654</v>
      </c>
      <c r="C1666" s="149" t="s">
        <v>62</v>
      </c>
      <c r="D1666" s="34" t="s">
        <v>3776</v>
      </c>
      <c r="E1666" s="28">
        <v>1</v>
      </c>
      <c r="F1666" s="148">
        <v>0</v>
      </c>
      <c r="G1666" s="97">
        <f t="shared" si="37"/>
        <v>0</v>
      </c>
      <c r="H1666" s="161" t="s">
        <v>615</v>
      </c>
    </row>
    <row r="1667" spans="1:8" s="52" customFormat="1" ht="12">
      <c r="A1667" s="48">
        <v>1466</v>
      </c>
      <c r="B1667" s="33" t="s">
        <v>3655</v>
      </c>
      <c r="C1667" s="149" t="s">
        <v>63</v>
      </c>
      <c r="D1667" s="34" t="s">
        <v>3776</v>
      </c>
      <c r="E1667" s="28">
        <v>887</v>
      </c>
      <c r="F1667" s="148">
        <v>0</v>
      </c>
      <c r="G1667" s="97">
        <f t="shared" si="37"/>
        <v>0</v>
      </c>
      <c r="H1667" s="161" t="s">
        <v>615</v>
      </c>
    </row>
    <row r="1668" spans="1:8" s="52" customFormat="1" ht="12">
      <c r="A1668" s="48">
        <v>1467</v>
      </c>
      <c r="B1668" s="33" t="s">
        <v>3656</v>
      </c>
      <c r="C1668" s="149" t="s">
        <v>64</v>
      </c>
      <c r="D1668" s="34" t="s">
        <v>3776</v>
      </c>
      <c r="E1668" s="28">
        <v>36</v>
      </c>
      <c r="F1668" s="148">
        <v>0</v>
      </c>
      <c r="G1668" s="97">
        <f t="shared" si="37"/>
        <v>0</v>
      </c>
      <c r="H1668" s="161" t="s">
        <v>615</v>
      </c>
    </row>
    <row r="1669" spans="1:8" s="52" customFormat="1" ht="24">
      <c r="A1669" s="48">
        <v>1468</v>
      </c>
      <c r="B1669" s="33" t="s">
        <v>3657</v>
      </c>
      <c r="C1669" s="149" t="s">
        <v>65</v>
      </c>
      <c r="D1669" s="34" t="s">
        <v>3776</v>
      </c>
      <c r="E1669" s="28">
        <v>575</v>
      </c>
      <c r="F1669" s="148">
        <v>0</v>
      </c>
      <c r="G1669" s="97">
        <f t="shared" si="37"/>
        <v>0</v>
      </c>
      <c r="H1669" s="161" t="s">
        <v>615</v>
      </c>
    </row>
    <row r="1670" spans="1:8" s="52" customFormat="1" ht="24">
      <c r="A1670" s="48">
        <v>1469</v>
      </c>
      <c r="B1670" s="33" t="s">
        <v>3658</v>
      </c>
      <c r="C1670" s="149" t="s">
        <v>66</v>
      </c>
      <c r="D1670" s="34" t="s">
        <v>3776</v>
      </c>
      <c r="E1670" s="28">
        <v>228</v>
      </c>
      <c r="F1670" s="148">
        <v>0</v>
      </c>
      <c r="G1670" s="97">
        <f t="shared" si="37"/>
        <v>0</v>
      </c>
      <c r="H1670" s="161" t="s">
        <v>615</v>
      </c>
    </row>
    <row r="1671" spans="1:8" s="52" customFormat="1" ht="24">
      <c r="A1671" s="48">
        <v>1470</v>
      </c>
      <c r="B1671" s="33" t="s">
        <v>3659</v>
      </c>
      <c r="C1671" s="149" t="s">
        <v>67</v>
      </c>
      <c r="D1671" s="34" t="s">
        <v>3776</v>
      </c>
      <c r="E1671" s="28">
        <v>12</v>
      </c>
      <c r="F1671" s="148">
        <v>0</v>
      </c>
      <c r="G1671" s="97">
        <f aca="true" t="shared" si="38" ref="G1671:G1734">SUM(E1671*F1671)</f>
        <v>0</v>
      </c>
      <c r="H1671" s="161" t="s">
        <v>615</v>
      </c>
    </row>
    <row r="1672" spans="1:8" s="52" customFormat="1" ht="24">
      <c r="A1672" s="48">
        <v>1471</v>
      </c>
      <c r="B1672" s="33" t="s">
        <v>1184</v>
      </c>
      <c r="C1672" s="149" t="s">
        <v>68</v>
      </c>
      <c r="D1672" s="34" t="s">
        <v>3776</v>
      </c>
      <c r="E1672" s="28">
        <v>8</v>
      </c>
      <c r="F1672" s="148">
        <v>0</v>
      </c>
      <c r="G1672" s="97">
        <f t="shared" si="38"/>
        <v>0</v>
      </c>
      <c r="H1672" s="161" t="s">
        <v>615</v>
      </c>
    </row>
    <row r="1673" spans="1:8" s="52" customFormat="1" ht="12">
      <c r="A1673" s="48">
        <v>1472</v>
      </c>
      <c r="B1673" s="33" t="s">
        <v>1185</v>
      </c>
      <c r="C1673" s="149" t="s">
        <v>69</v>
      </c>
      <c r="D1673" s="34" t="s">
        <v>3776</v>
      </c>
      <c r="E1673" s="28">
        <v>6</v>
      </c>
      <c r="F1673" s="148">
        <v>0</v>
      </c>
      <c r="G1673" s="97">
        <f t="shared" si="38"/>
        <v>0</v>
      </c>
      <c r="H1673" s="161" t="s">
        <v>615</v>
      </c>
    </row>
    <row r="1674" spans="1:8" s="52" customFormat="1" ht="12">
      <c r="A1674" s="48">
        <v>1473</v>
      </c>
      <c r="B1674" s="33" t="s">
        <v>1186</v>
      </c>
      <c r="C1674" s="149" t="s">
        <v>70</v>
      </c>
      <c r="D1674" s="34" t="s">
        <v>3776</v>
      </c>
      <c r="E1674" s="28">
        <v>187</v>
      </c>
      <c r="F1674" s="148">
        <v>0</v>
      </c>
      <c r="G1674" s="97">
        <f t="shared" si="38"/>
        <v>0</v>
      </c>
      <c r="H1674" s="161" t="s">
        <v>615</v>
      </c>
    </row>
    <row r="1675" spans="1:8" s="52" customFormat="1" ht="12">
      <c r="A1675" s="48">
        <v>1474</v>
      </c>
      <c r="B1675" s="33" t="s">
        <v>1187</v>
      </c>
      <c r="C1675" s="149" t="s">
        <v>3</v>
      </c>
      <c r="D1675" s="34" t="s">
        <v>3776</v>
      </c>
      <c r="E1675" s="28">
        <v>184</v>
      </c>
      <c r="F1675" s="148">
        <v>0</v>
      </c>
      <c r="G1675" s="97">
        <f t="shared" si="38"/>
        <v>0</v>
      </c>
      <c r="H1675" s="161" t="s">
        <v>615</v>
      </c>
    </row>
    <row r="1676" spans="1:8" s="52" customFormat="1" ht="12">
      <c r="A1676" s="48">
        <v>1475</v>
      </c>
      <c r="B1676" s="33" t="s">
        <v>1188</v>
      </c>
      <c r="C1676" s="149" t="s">
        <v>4</v>
      </c>
      <c r="D1676" s="34" t="s">
        <v>3776</v>
      </c>
      <c r="E1676" s="28">
        <v>55</v>
      </c>
      <c r="F1676" s="148">
        <v>0</v>
      </c>
      <c r="G1676" s="97">
        <f t="shared" si="38"/>
        <v>0</v>
      </c>
      <c r="H1676" s="161" t="s">
        <v>615</v>
      </c>
    </row>
    <row r="1677" spans="1:8" s="52" customFormat="1" ht="12">
      <c r="A1677" s="48">
        <v>1476</v>
      </c>
      <c r="B1677" s="33" t="s">
        <v>1189</v>
      </c>
      <c r="C1677" s="149" t="s">
        <v>5</v>
      </c>
      <c r="D1677" s="34" t="s">
        <v>3776</v>
      </c>
      <c r="E1677" s="28">
        <v>28</v>
      </c>
      <c r="F1677" s="148">
        <v>0</v>
      </c>
      <c r="G1677" s="97">
        <f t="shared" si="38"/>
        <v>0</v>
      </c>
      <c r="H1677" s="161" t="s">
        <v>615</v>
      </c>
    </row>
    <row r="1678" spans="1:8" s="52" customFormat="1" ht="12">
      <c r="A1678" s="48">
        <v>1477</v>
      </c>
      <c r="B1678" s="33" t="s">
        <v>1190</v>
      </c>
      <c r="C1678" s="149" t="s">
        <v>3</v>
      </c>
      <c r="D1678" s="34" t="s">
        <v>3776</v>
      </c>
      <c r="E1678" s="28">
        <v>2</v>
      </c>
      <c r="F1678" s="148">
        <v>0</v>
      </c>
      <c r="G1678" s="97">
        <f t="shared" si="38"/>
        <v>0</v>
      </c>
      <c r="H1678" s="161" t="s">
        <v>615</v>
      </c>
    </row>
    <row r="1679" spans="1:8" s="52" customFormat="1" ht="12">
      <c r="A1679" s="48">
        <v>1478</v>
      </c>
      <c r="B1679" s="33" t="s">
        <v>1191</v>
      </c>
      <c r="C1679" s="149" t="s">
        <v>4</v>
      </c>
      <c r="D1679" s="34" t="s">
        <v>3776</v>
      </c>
      <c r="E1679" s="28">
        <v>2</v>
      </c>
      <c r="F1679" s="148">
        <v>0</v>
      </c>
      <c r="G1679" s="97">
        <f t="shared" si="38"/>
        <v>0</v>
      </c>
      <c r="H1679" s="161" t="s">
        <v>615</v>
      </c>
    </row>
    <row r="1680" spans="1:8" s="52" customFormat="1" ht="12">
      <c r="A1680" s="48">
        <v>1479</v>
      </c>
      <c r="B1680" s="33" t="s">
        <v>1192</v>
      </c>
      <c r="C1680" s="149" t="s">
        <v>71</v>
      </c>
      <c r="D1680" s="34" t="s">
        <v>3776</v>
      </c>
      <c r="E1680" s="28">
        <v>21</v>
      </c>
      <c r="F1680" s="148">
        <v>0</v>
      </c>
      <c r="G1680" s="97">
        <f t="shared" si="38"/>
        <v>0</v>
      </c>
      <c r="H1680" s="161" t="s">
        <v>615</v>
      </c>
    </row>
    <row r="1681" spans="1:8" s="52" customFormat="1" ht="12">
      <c r="A1681" s="48">
        <v>1480</v>
      </c>
      <c r="B1681" s="33" t="s">
        <v>1193</v>
      </c>
      <c r="C1681" s="149" t="s">
        <v>72</v>
      </c>
      <c r="D1681" s="34" t="s">
        <v>3776</v>
      </c>
      <c r="E1681" s="28">
        <v>86</v>
      </c>
      <c r="F1681" s="148">
        <v>0</v>
      </c>
      <c r="G1681" s="97">
        <f t="shared" si="38"/>
        <v>0</v>
      </c>
      <c r="H1681" s="161" t="s">
        <v>615</v>
      </c>
    </row>
    <row r="1682" spans="1:8" s="52" customFormat="1" ht="12">
      <c r="A1682" s="48">
        <v>1481</v>
      </c>
      <c r="B1682" s="33" t="s">
        <v>1194</v>
      </c>
      <c r="C1682" s="149" t="s">
        <v>73</v>
      </c>
      <c r="D1682" s="34" t="s">
        <v>3776</v>
      </c>
      <c r="E1682" s="28">
        <v>33</v>
      </c>
      <c r="F1682" s="148">
        <v>0</v>
      </c>
      <c r="G1682" s="97">
        <f t="shared" si="38"/>
        <v>0</v>
      </c>
      <c r="H1682" s="161" t="s">
        <v>615</v>
      </c>
    </row>
    <row r="1683" spans="1:8" s="52" customFormat="1" ht="12">
      <c r="A1683" s="48">
        <v>1482</v>
      </c>
      <c r="B1683" s="33" t="s">
        <v>1195</v>
      </c>
      <c r="C1683" s="149" t="s">
        <v>74</v>
      </c>
      <c r="D1683" s="34" t="s">
        <v>3776</v>
      </c>
      <c r="E1683" s="28">
        <v>8</v>
      </c>
      <c r="F1683" s="148">
        <v>0</v>
      </c>
      <c r="G1683" s="97">
        <f t="shared" si="38"/>
        <v>0</v>
      </c>
      <c r="H1683" s="161" t="s">
        <v>615</v>
      </c>
    </row>
    <row r="1684" spans="1:8" s="52" customFormat="1" ht="12">
      <c r="A1684" s="48">
        <v>1483</v>
      </c>
      <c r="B1684" s="33" t="s">
        <v>1196</v>
      </c>
      <c r="C1684" s="149" t="s">
        <v>75</v>
      </c>
      <c r="D1684" s="34" t="s">
        <v>3776</v>
      </c>
      <c r="E1684" s="28">
        <v>6</v>
      </c>
      <c r="F1684" s="148">
        <v>0</v>
      </c>
      <c r="G1684" s="97">
        <f t="shared" si="38"/>
        <v>0</v>
      </c>
      <c r="H1684" s="161" t="s">
        <v>615</v>
      </c>
    </row>
    <row r="1685" spans="1:8" s="52" customFormat="1" ht="24">
      <c r="A1685" s="48">
        <v>1484</v>
      </c>
      <c r="B1685" s="33" t="s">
        <v>1197</v>
      </c>
      <c r="C1685" s="149" t="s">
        <v>76</v>
      </c>
      <c r="D1685" s="34" t="s">
        <v>3776</v>
      </c>
      <c r="E1685" s="28">
        <v>9</v>
      </c>
      <c r="F1685" s="148">
        <v>0</v>
      </c>
      <c r="G1685" s="97">
        <f t="shared" si="38"/>
        <v>0</v>
      </c>
      <c r="H1685" s="161" t="s">
        <v>615</v>
      </c>
    </row>
    <row r="1686" spans="1:8" s="52" customFormat="1" ht="24">
      <c r="A1686" s="48">
        <v>1485</v>
      </c>
      <c r="B1686" s="33" t="s">
        <v>1198</v>
      </c>
      <c r="C1686" s="149" t="s">
        <v>77</v>
      </c>
      <c r="D1686" s="34" t="s">
        <v>3776</v>
      </c>
      <c r="E1686" s="28">
        <v>84</v>
      </c>
      <c r="F1686" s="148">
        <v>0</v>
      </c>
      <c r="G1686" s="97">
        <f t="shared" si="38"/>
        <v>0</v>
      </c>
      <c r="H1686" s="161" t="s">
        <v>615</v>
      </c>
    </row>
    <row r="1687" spans="1:8" s="52" customFormat="1" ht="12">
      <c r="A1687" s="48">
        <v>1486</v>
      </c>
      <c r="B1687" s="33" t="s">
        <v>1199</v>
      </c>
      <c r="C1687" s="149" t="s">
        <v>78</v>
      </c>
      <c r="D1687" s="34" t="s">
        <v>3776</v>
      </c>
      <c r="E1687" s="28">
        <v>17</v>
      </c>
      <c r="F1687" s="148">
        <v>0</v>
      </c>
      <c r="G1687" s="97">
        <f t="shared" si="38"/>
        <v>0</v>
      </c>
      <c r="H1687" s="161" t="s">
        <v>615</v>
      </c>
    </row>
    <row r="1688" spans="1:8" s="52" customFormat="1" ht="12">
      <c r="A1688" s="48">
        <v>1487</v>
      </c>
      <c r="B1688" s="33" t="s">
        <v>1200</v>
      </c>
      <c r="C1688" s="149" t="s">
        <v>79</v>
      </c>
      <c r="D1688" s="34" t="s">
        <v>3776</v>
      </c>
      <c r="E1688" s="28">
        <v>1</v>
      </c>
      <c r="F1688" s="148">
        <v>0</v>
      </c>
      <c r="G1688" s="97">
        <f t="shared" si="38"/>
        <v>0</v>
      </c>
      <c r="H1688" s="161" t="s">
        <v>615</v>
      </c>
    </row>
    <row r="1689" spans="1:8" s="52" customFormat="1" ht="12">
      <c r="A1689" s="48">
        <v>1488</v>
      </c>
      <c r="B1689" s="33" t="s">
        <v>1201</v>
      </c>
      <c r="C1689" s="149" t="s">
        <v>80</v>
      </c>
      <c r="D1689" s="34" t="s">
        <v>3776</v>
      </c>
      <c r="E1689" s="28">
        <v>1</v>
      </c>
      <c r="F1689" s="148">
        <v>0</v>
      </c>
      <c r="G1689" s="97">
        <f t="shared" si="38"/>
        <v>0</v>
      </c>
      <c r="H1689" s="161" t="s">
        <v>615</v>
      </c>
    </row>
    <row r="1690" spans="1:8" s="52" customFormat="1" ht="12">
      <c r="A1690" s="48">
        <v>1489</v>
      </c>
      <c r="B1690" s="33" t="s">
        <v>1202</v>
      </c>
      <c r="C1690" s="149" t="s">
        <v>81</v>
      </c>
      <c r="D1690" s="34" t="s">
        <v>3776</v>
      </c>
      <c r="E1690" s="28">
        <v>2</v>
      </c>
      <c r="F1690" s="148">
        <v>0</v>
      </c>
      <c r="G1690" s="97">
        <f t="shared" si="38"/>
        <v>0</v>
      </c>
      <c r="H1690" s="161" t="s">
        <v>615</v>
      </c>
    </row>
    <row r="1691" spans="1:8" s="52" customFormat="1" ht="12">
      <c r="A1691" s="48">
        <v>1490</v>
      </c>
      <c r="B1691" s="33" t="s">
        <v>1203</v>
      </c>
      <c r="C1691" s="149" t="s">
        <v>82</v>
      </c>
      <c r="D1691" s="34" t="s">
        <v>3776</v>
      </c>
      <c r="E1691" s="28">
        <v>1</v>
      </c>
      <c r="F1691" s="148">
        <v>0</v>
      </c>
      <c r="G1691" s="97">
        <f t="shared" si="38"/>
        <v>0</v>
      </c>
      <c r="H1691" s="161" t="s">
        <v>615</v>
      </c>
    </row>
    <row r="1692" spans="1:8" s="52" customFormat="1" ht="12">
      <c r="A1692" s="48">
        <v>1491</v>
      </c>
      <c r="B1692" s="33" t="s">
        <v>1204</v>
      </c>
      <c r="C1692" s="149" t="s">
        <v>83</v>
      </c>
      <c r="D1692" s="34" t="s">
        <v>3776</v>
      </c>
      <c r="E1692" s="28">
        <v>2</v>
      </c>
      <c r="F1692" s="148">
        <v>0</v>
      </c>
      <c r="G1692" s="97">
        <f t="shared" si="38"/>
        <v>0</v>
      </c>
      <c r="H1692" s="161" t="s">
        <v>615</v>
      </c>
    </row>
    <row r="1693" spans="1:8" s="52" customFormat="1" ht="12">
      <c r="A1693" s="48">
        <v>1492</v>
      </c>
      <c r="B1693" s="33" t="s">
        <v>1205</v>
      </c>
      <c r="C1693" s="149" t="s">
        <v>84</v>
      </c>
      <c r="D1693" s="34" t="s">
        <v>3776</v>
      </c>
      <c r="E1693" s="28">
        <v>16</v>
      </c>
      <c r="F1693" s="148">
        <v>0</v>
      </c>
      <c r="G1693" s="97">
        <f t="shared" si="38"/>
        <v>0</v>
      </c>
      <c r="H1693" s="161" t="s">
        <v>615</v>
      </c>
    </row>
    <row r="1694" spans="1:8" s="52" customFormat="1" ht="12">
      <c r="A1694" s="48">
        <v>1493</v>
      </c>
      <c r="B1694" s="33" t="s">
        <v>1206</v>
      </c>
      <c r="C1694" s="149" t="s">
        <v>85</v>
      </c>
      <c r="D1694" s="34" t="s">
        <v>3776</v>
      </c>
      <c r="E1694" s="28">
        <v>10</v>
      </c>
      <c r="F1694" s="148">
        <v>0</v>
      </c>
      <c r="G1694" s="97">
        <f t="shared" si="38"/>
        <v>0</v>
      </c>
      <c r="H1694" s="161" t="s">
        <v>615</v>
      </c>
    </row>
    <row r="1695" spans="1:8" s="52" customFormat="1" ht="12">
      <c r="A1695" s="48">
        <v>1494</v>
      </c>
      <c r="B1695" s="33" t="s">
        <v>1207</v>
      </c>
      <c r="C1695" s="149" t="s">
        <v>86</v>
      </c>
      <c r="D1695" s="34" t="s">
        <v>3776</v>
      </c>
      <c r="E1695" s="28">
        <v>3</v>
      </c>
      <c r="F1695" s="148">
        <v>0</v>
      </c>
      <c r="G1695" s="97">
        <f t="shared" si="38"/>
        <v>0</v>
      </c>
      <c r="H1695" s="161" t="s">
        <v>615</v>
      </c>
    </row>
    <row r="1696" spans="1:8" s="52" customFormat="1" ht="12">
      <c r="A1696" s="48">
        <v>1495</v>
      </c>
      <c r="B1696" s="33" t="s">
        <v>1208</v>
      </c>
      <c r="C1696" s="149" t="s">
        <v>87</v>
      </c>
      <c r="D1696" s="34" t="s">
        <v>3776</v>
      </c>
      <c r="E1696" s="28">
        <v>2</v>
      </c>
      <c r="F1696" s="148">
        <v>0</v>
      </c>
      <c r="G1696" s="97">
        <f t="shared" si="38"/>
        <v>0</v>
      </c>
      <c r="H1696" s="161" t="s">
        <v>615</v>
      </c>
    </row>
    <row r="1697" spans="1:8" s="52" customFormat="1" ht="12">
      <c r="A1697" s="48">
        <v>1496</v>
      </c>
      <c r="B1697" s="33" t="s">
        <v>1209</v>
      </c>
      <c r="C1697" s="149" t="s">
        <v>88</v>
      </c>
      <c r="D1697" s="34" t="s">
        <v>3776</v>
      </c>
      <c r="E1697" s="28">
        <v>5</v>
      </c>
      <c r="F1697" s="148">
        <v>0</v>
      </c>
      <c r="G1697" s="97">
        <f t="shared" si="38"/>
        <v>0</v>
      </c>
      <c r="H1697" s="161" t="s">
        <v>615</v>
      </c>
    </row>
    <row r="1698" spans="1:8" s="52" customFormat="1" ht="12">
      <c r="A1698" s="48">
        <v>1497</v>
      </c>
      <c r="B1698" s="33" t="s">
        <v>1210</v>
      </c>
      <c r="C1698" s="149" t="s">
        <v>89</v>
      </c>
      <c r="D1698" s="34" t="s">
        <v>3776</v>
      </c>
      <c r="E1698" s="28">
        <v>5</v>
      </c>
      <c r="F1698" s="148">
        <v>0</v>
      </c>
      <c r="G1698" s="97">
        <f t="shared" si="38"/>
        <v>0</v>
      </c>
      <c r="H1698" s="161" t="s">
        <v>615</v>
      </c>
    </row>
    <row r="1699" spans="1:8" s="52" customFormat="1" ht="12">
      <c r="A1699" s="48">
        <v>1498</v>
      </c>
      <c r="B1699" s="33" t="s">
        <v>1211</v>
      </c>
      <c r="C1699" s="149" t="s">
        <v>90</v>
      </c>
      <c r="D1699" s="34" t="s">
        <v>3776</v>
      </c>
      <c r="E1699" s="28">
        <v>4</v>
      </c>
      <c r="F1699" s="148">
        <v>0</v>
      </c>
      <c r="G1699" s="97">
        <f t="shared" si="38"/>
        <v>0</v>
      </c>
      <c r="H1699" s="161" t="s">
        <v>615</v>
      </c>
    </row>
    <row r="1700" spans="1:8" s="52" customFormat="1" ht="12">
      <c r="A1700" s="48">
        <v>1499</v>
      </c>
      <c r="B1700" s="33" t="s">
        <v>1212</v>
      </c>
      <c r="C1700" s="149" t="s">
        <v>91</v>
      </c>
      <c r="D1700" s="34" t="s">
        <v>3776</v>
      </c>
      <c r="E1700" s="28">
        <v>4</v>
      </c>
      <c r="F1700" s="148">
        <v>0</v>
      </c>
      <c r="G1700" s="97">
        <f t="shared" si="38"/>
        <v>0</v>
      </c>
      <c r="H1700" s="161" t="s">
        <v>615</v>
      </c>
    </row>
    <row r="1701" spans="1:8" s="52" customFormat="1" ht="12">
      <c r="A1701" s="48">
        <v>1500</v>
      </c>
      <c r="B1701" s="33" t="s">
        <v>1213</v>
      </c>
      <c r="C1701" s="149" t="s">
        <v>92</v>
      </c>
      <c r="D1701" s="34" t="s">
        <v>3776</v>
      </c>
      <c r="E1701" s="28">
        <v>1</v>
      </c>
      <c r="F1701" s="148">
        <v>0</v>
      </c>
      <c r="G1701" s="97">
        <f t="shared" si="38"/>
        <v>0</v>
      </c>
      <c r="H1701" s="161" t="s">
        <v>615</v>
      </c>
    </row>
    <row r="1702" spans="1:8" s="52" customFormat="1" ht="12">
      <c r="A1702" s="48">
        <v>1501</v>
      </c>
      <c r="B1702" s="33" t="s">
        <v>1214</v>
      </c>
      <c r="C1702" s="149" t="s">
        <v>93</v>
      </c>
      <c r="D1702" s="34" t="s">
        <v>3776</v>
      </c>
      <c r="E1702" s="28">
        <v>1</v>
      </c>
      <c r="F1702" s="148">
        <v>0</v>
      </c>
      <c r="G1702" s="97">
        <f t="shared" si="38"/>
        <v>0</v>
      </c>
      <c r="H1702" s="161" t="s">
        <v>615</v>
      </c>
    </row>
    <row r="1703" spans="1:8" s="52" customFormat="1" ht="24">
      <c r="A1703" s="48">
        <v>1502</v>
      </c>
      <c r="B1703" s="33" t="s">
        <v>1215</v>
      </c>
      <c r="C1703" s="149" t="s">
        <v>94</v>
      </c>
      <c r="D1703" s="34" t="s">
        <v>3776</v>
      </c>
      <c r="E1703" s="28">
        <v>44</v>
      </c>
      <c r="F1703" s="148">
        <v>0</v>
      </c>
      <c r="G1703" s="97">
        <f t="shared" si="38"/>
        <v>0</v>
      </c>
      <c r="H1703" s="161" t="s">
        <v>615</v>
      </c>
    </row>
    <row r="1704" spans="1:8" s="52" customFormat="1" ht="24">
      <c r="A1704" s="48">
        <v>1503</v>
      </c>
      <c r="B1704" s="33" t="s">
        <v>1216</v>
      </c>
      <c r="C1704" s="149" t="s">
        <v>95</v>
      </c>
      <c r="D1704" s="34" t="s">
        <v>3776</v>
      </c>
      <c r="E1704" s="28">
        <v>2</v>
      </c>
      <c r="F1704" s="148">
        <v>0</v>
      </c>
      <c r="G1704" s="97">
        <f t="shared" si="38"/>
        <v>0</v>
      </c>
      <c r="H1704" s="161" t="s">
        <v>615</v>
      </c>
    </row>
    <row r="1705" spans="1:8" s="52" customFormat="1" ht="12">
      <c r="A1705" s="48">
        <v>1504</v>
      </c>
      <c r="B1705" s="33" t="s">
        <v>1217</v>
      </c>
      <c r="C1705" s="149" t="s">
        <v>96</v>
      </c>
      <c r="D1705" s="34" t="s">
        <v>3776</v>
      </c>
      <c r="E1705" s="28">
        <v>3</v>
      </c>
      <c r="F1705" s="148">
        <v>0</v>
      </c>
      <c r="G1705" s="97">
        <f t="shared" si="38"/>
        <v>0</v>
      </c>
      <c r="H1705" s="161" t="s">
        <v>615</v>
      </c>
    </row>
    <row r="1706" spans="1:8" s="52" customFormat="1" ht="12">
      <c r="A1706" s="48">
        <v>1505</v>
      </c>
      <c r="B1706" s="33" t="s">
        <v>1218</v>
      </c>
      <c r="C1706" s="149" t="s">
        <v>97</v>
      </c>
      <c r="D1706" s="34" t="s">
        <v>3776</v>
      </c>
      <c r="E1706" s="28">
        <v>8</v>
      </c>
      <c r="F1706" s="148">
        <v>0</v>
      </c>
      <c r="G1706" s="97">
        <f t="shared" si="38"/>
        <v>0</v>
      </c>
      <c r="H1706" s="161" t="s">
        <v>615</v>
      </c>
    </row>
    <row r="1707" spans="1:8" s="52" customFormat="1" ht="12">
      <c r="A1707" s="48">
        <v>1506</v>
      </c>
      <c r="B1707" s="33" t="s">
        <v>1219</v>
      </c>
      <c r="C1707" s="149" t="s">
        <v>98</v>
      </c>
      <c r="D1707" s="34" t="s">
        <v>3776</v>
      </c>
      <c r="E1707" s="28">
        <v>1</v>
      </c>
      <c r="F1707" s="148">
        <v>0</v>
      </c>
      <c r="G1707" s="97">
        <f t="shared" si="38"/>
        <v>0</v>
      </c>
      <c r="H1707" s="161" t="s">
        <v>615</v>
      </c>
    </row>
    <row r="1708" spans="1:8" s="52" customFormat="1" ht="12">
      <c r="A1708" s="48">
        <v>1507</v>
      </c>
      <c r="B1708" s="33" t="s">
        <v>1220</v>
      </c>
      <c r="C1708" s="149" t="s">
        <v>99</v>
      </c>
      <c r="D1708" s="34" t="s">
        <v>3776</v>
      </c>
      <c r="E1708" s="28">
        <v>9</v>
      </c>
      <c r="F1708" s="148">
        <v>0</v>
      </c>
      <c r="G1708" s="97">
        <f t="shared" si="38"/>
        <v>0</v>
      </c>
      <c r="H1708" s="161" t="s">
        <v>615</v>
      </c>
    </row>
    <row r="1709" spans="1:8" s="52" customFormat="1" ht="24">
      <c r="A1709" s="48">
        <v>1508</v>
      </c>
      <c r="B1709" s="33" t="s">
        <v>1221</v>
      </c>
      <c r="C1709" s="149" t="s">
        <v>100</v>
      </c>
      <c r="D1709" s="34" t="s">
        <v>3776</v>
      </c>
      <c r="E1709" s="28">
        <v>30</v>
      </c>
      <c r="F1709" s="148">
        <v>0</v>
      </c>
      <c r="G1709" s="97">
        <f t="shared" si="38"/>
        <v>0</v>
      </c>
      <c r="H1709" s="161" t="s">
        <v>615</v>
      </c>
    </row>
    <row r="1710" spans="1:8" s="52" customFormat="1" ht="12">
      <c r="A1710" s="48">
        <v>1509</v>
      </c>
      <c r="B1710" s="33" t="s">
        <v>1222</v>
      </c>
      <c r="C1710" s="149" t="s">
        <v>101</v>
      </c>
      <c r="D1710" s="34" t="s">
        <v>3776</v>
      </c>
      <c r="E1710" s="28">
        <v>4</v>
      </c>
      <c r="F1710" s="148">
        <v>0</v>
      </c>
      <c r="G1710" s="97">
        <f t="shared" si="38"/>
        <v>0</v>
      </c>
      <c r="H1710" s="161" t="s">
        <v>615</v>
      </c>
    </row>
    <row r="1711" spans="1:8" s="52" customFormat="1" ht="12">
      <c r="A1711" s="48">
        <v>1510</v>
      </c>
      <c r="B1711" s="33" t="s">
        <v>1223</v>
      </c>
      <c r="C1711" s="149" t="s">
        <v>102</v>
      </c>
      <c r="D1711" s="34" t="s">
        <v>3776</v>
      </c>
      <c r="E1711" s="28">
        <v>102</v>
      </c>
      <c r="F1711" s="148">
        <v>0</v>
      </c>
      <c r="G1711" s="97">
        <f t="shared" si="38"/>
        <v>0</v>
      </c>
      <c r="H1711" s="161" t="s">
        <v>615</v>
      </c>
    </row>
    <row r="1712" spans="1:8" s="52" customFormat="1" ht="24">
      <c r="A1712" s="48">
        <v>1511</v>
      </c>
      <c r="B1712" s="33" t="s">
        <v>1224</v>
      </c>
      <c r="C1712" s="149" t="s">
        <v>94</v>
      </c>
      <c r="D1712" s="34" t="s">
        <v>3776</v>
      </c>
      <c r="E1712" s="28">
        <v>1</v>
      </c>
      <c r="F1712" s="148">
        <v>0</v>
      </c>
      <c r="G1712" s="97">
        <f t="shared" si="38"/>
        <v>0</v>
      </c>
      <c r="H1712" s="161" t="s">
        <v>615</v>
      </c>
    </row>
    <row r="1713" spans="1:8" s="52" customFormat="1" ht="12">
      <c r="A1713" s="48">
        <v>1512</v>
      </c>
      <c r="B1713" s="33" t="s">
        <v>1225</v>
      </c>
      <c r="C1713" s="149" t="s">
        <v>3</v>
      </c>
      <c r="D1713" s="34" t="s">
        <v>3776</v>
      </c>
      <c r="E1713" s="28">
        <v>44</v>
      </c>
      <c r="F1713" s="148">
        <v>0</v>
      </c>
      <c r="G1713" s="97">
        <f t="shared" si="38"/>
        <v>0</v>
      </c>
      <c r="H1713" s="161" t="s">
        <v>615</v>
      </c>
    </row>
    <row r="1714" spans="1:8" s="52" customFormat="1" ht="12">
      <c r="A1714" s="48">
        <v>1513</v>
      </c>
      <c r="B1714" s="33" t="s">
        <v>1226</v>
      </c>
      <c r="C1714" s="149" t="s">
        <v>4</v>
      </c>
      <c r="D1714" s="34" t="s">
        <v>3776</v>
      </c>
      <c r="E1714" s="28">
        <v>26</v>
      </c>
      <c r="F1714" s="148">
        <v>0</v>
      </c>
      <c r="G1714" s="97">
        <f t="shared" si="38"/>
        <v>0</v>
      </c>
      <c r="H1714" s="161" t="s">
        <v>615</v>
      </c>
    </row>
    <row r="1715" spans="1:8" s="52" customFormat="1" ht="24">
      <c r="A1715" s="48">
        <v>1514</v>
      </c>
      <c r="B1715" s="33" t="s">
        <v>1227</v>
      </c>
      <c r="C1715" s="149" t="s">
        <v>103</v>
      </c>
      <c r="D1715" s="34" t="s">
        <v>3776</v>
      </c>
      <c r="E1715" s="28">
        <v>593</v>
      </c>
      <c r="F1715" s="148">
        <v>0</v>
      </c>
      <c r="G1715" s="97">
        <f t="shared" si="38"/>
        <v>0</v>
      </c>
      <c r="H1715" s="161" t="s">
        <v>615</v>
      </c>
    </row>
    <row r="1716" spans="1:8" s="52" customFormat="1" ht="12">
      <c r="A1716" s="48">
        <v>1515</v>
      </c>
      <c r="B1716" s="33" t="s">
        <v>1228</v>
      </c>
      <c r="C1716" s="149" t="s">
        <v>104</v>
      </c>
      <c r="D1716" s="34" t="s">
        <v>3776</v>
      </c>
      <c r="E1716" s="28">
        <v>2</v>
      </c>
      <c r="F1716" s="148">
        <v>0</v>
      </c>
      <c r="G1716" s="97">
        <f t="shared" si="38"/>
        <v>0</v>
      </c>
      <c r="H1716" s="161" t="s">
        <v>615</v>
      </c>
    </row>
    <row r="1717" spans="1:8" s="52" customFormat="1" ht="12">
      <c r="A1717" s="48">
        <v>1516</v>
      </c>
      <c r="B1717" s="33" t="s">
        <v>1229</v>
      </c>
      <c r="C1717" s="149" t="s">
        <v>105</v>
      </c>
      <c r="D1717" s="34" t="s">
        <v>3776</v>
      </c>
      <c r="E1717" s="28">
        <v>4</v>
      </c>
      <c r="F1717" s="148">
        <v>0</v>
      </c>
      <c r="G1717" s="97">
        <f t="shared" si="38"/>
        <v>0</v>
      </c>
      <c r="H1717" s="161" t="s">
        <v>615</v>
      </c>
    </row>
    <row r="1718" spans="1:8" s="52" customFormat="1" ht="12">
      <c r="A1718" s="48">
        <v>1517</v>
      </c>
      <c r="B1718" s="33" t="s">
        <v>1230</v>
      </c>
      <c r="C1718" s="149" t="s">
        <v>104</v>
      </c>
      <c r="D1718" s="34" t="s">
        <v>3776</v>
      </c>
      <c r="E1718" s="28">
        <v>317</v>
      </c>
      <c r="F1718" s="148">
        <v>0</v>
      </c>
      <c r="G1718" s="97">
        <f t="shared" si="38"/>
        <v>0</v>
      </c>
      <c r="H1718" s="161" t="s">
        <v>615</v>
      </c>
    </row>
    <row r="1719" spans="1:8" s="52" customFormat="1" ht="24">
      <c r="A1719" s="48">
        <v>1518</v>
      </c>
      <c r="B1719" s="33" t="s">
        <v>1231</v>
      </c>
      <c r="C1719" s="149" t="s">
        <v>106</v>
      </c>
      <c r="D1719" s="34" t="s">
        <v>3776</v>
      </c>
      <c r="E1719" s="28">
        <v>11</v>
      </c>
      <c r="F1719" s="148">
        <v>0</v>
      </c>
      <c r="G1719" s="97">
        <f t="shared" si="38"/>
        <v>0</v>
      </c>
      <c r="H1719" s="161" t="s">
        <v>615</v>
      </c>
    </row>
    <row r="1720" spans="1:8" s="52" customFormat="1" ht="12">
      <c r="A1720" s="48">
        <v>1519</v>
      </c>
      <c r="B1720" s="33" t="s">
        <v>1232</v>
      </c>
      <c r="C1720" s="149" t="s">
        <v>105</v>
      </c>
      <c r="D1720" s="34" t="s">
        <v>3776</v>
      </c>
      <c r="E1720" s="28">
        <v>39</v>
      </c>
      <c r="F1720" s="148">
        <v>0</v>
      </c>
      <c r="G1720" s="97">
        <f t="shared" si="38"/>
        <v>0</v>
      </c>
      <c r="H1720" s="161" t="s">
        <v>615</v>
      </c>
    </row>
    <row r="1721" spans="1:8" s="52" customFormat="1" ht="24">
      <c r="A1721" s="48">
        <v>1520</v>
      </c>
      <c r="B1721" s="33" t="s">
        <v>1233</v>
      </c>
      <c r="C1721" s="149" t="s">
        <v>107</v>
      </c>
      <c r="D1721" s="34" t="s">
        <v>3776</v>
      </c>
      <c r="E1721" s="28">
        <v>4</v>
      </c>
      <c r="F1721" s="148">
        <v>0</v>
      </c>
      <c r="G1721" s="97">
        <f t="shared" si="38"/>
        <v>0</v>
      </c>
      <c r="H1721" s="161" t="s">
        <v>615</v>
      </c>
    </row>
    <row r="1722" spans="1:8" s="52" customFormat="1" ht="12">
      <c r="A1722" s="48">
        <v>1521</v>
      </c>
      <c r="B1722" s="33" t="s">
        <v>1234</v>
      </c>
      <c r="C1722" s="149" t="s">
        <v>3</v>
      </c>
      <c r="D1722" s="34" t="s">
        <v>3776</v>
      </c>
      <c r="E1722" s="28">
        <v>168</v>
      </c>
      <c r="F1722" s="148">
        <v>0</v>
      </c>
      <c r="G1722" s="97">
        <f t="shared" si="38"/>
        <v>0</v>
      </c>
      <c r="H1722" s="161" t="s">
        <v>615</v>
      </c>
    </row>
    <row r="1723" spans="1:8" s="52" customFormat="1" ht="12">
      <c r="A1723" s="48">
        <v>1522</v>
      </c>
      <c r="B1723" s="33" t="s">
        <v>1235</v>
      </c>
      <c r="C1723" s="149" t="s">
        <v>4</v>
      </c>
      <c r="D1723" s="34" t="s">
        <v>3776</v>
      </c>
      <c r="E1723" s="28">
        <v>76</v>
      </c>
      <c r="F1723" s="148">
        <v>0</v>
      </c>
      <c r="G1723" s="97">
        <f t="shared" si="38"/>
        <v>0</v>
      </c>
      <c r="H1723" s="161" t="s">
        <v>615</v>
      </c>
    </row>
    <row r="1724" spans="1:8" s="52" customFormat="1" ht="12">
      <c r="A1724" s="48">
        <v>1523</v>
      </c>
      <c r="B1724" s="33" t="s">
        <v>1236</v>
      </c>
      <c r="C1724" s="149" t="s">
        <v>3</v>
      </c>
      <c r="D1724" s="34" t="s">
        <v>3776</v>
      </c>
      <c r="E1724" s="28">
        <v>12</v>
      </c>
      <c r="F1724" s="148">
        <v>0</v>
      </c>
      <c r="G1724" s="97">
        <f t="shared" si="38"/>
        <v>0</v>
      </c>
      <c r="H1724" s="161" t="s">
        <v>615</v>
      </c>
    </row>
    <row r="1725" spans="1:8" s="52" customFormat="1" ht="12">
      <c r="A1725" s="48">
        <v>1524</v>
      </c>
      <c r="B1725" s="33" t="s">
        <v>1237</v>
      </c>
      <c r="C1725" s="149" t="s">
        <v>4</v>
      </c>
      <c r="D1725" s="34" t="s">
        <v>3776</v>
      </c>
      <c r="E1725" s="28">
        <v>8</v>
      </c>
      <c r="F1725" s="148">
        <v>0</v>
      </c>
      <c r="G1725" s="97">
        <f t="shared" si="38"/>
        <v>0</v>
      </c>
      <c r="H1725" s="161" t="s">
        <v>615</v>
      </c>
    </row>
    <row r="1726" spans="1:8" s="52" customFormat="1" ht="12">
      <c r="A1726" s="48">
        <v>1525</v>
      </c>
      <c r="B1726" s="33" t="s">
        <v>1238</v>
      </c>
      <c r="C1726" s="149" t="s">
        <v>108</v>
      </c>
      <c r="D1726" s="34" t="s">
        <v>3776</v>
      </c>
      <c r="E1726" s="28">
        <v>2</v>
      </c>
      <c r="F1726" s="148">
        <v>0</v>
      </c>
      <c r="G1726" s="97">
        <f t="shared" si="38"/>
        <v>0</v>
      </c>
      <c r="H1726" s="161" t="s">
        <v>615</v>
      </c>
    </row>
    <row r="1727" spans="1:8" s="52" customFormat="1" ht="12">
      <c r="A1727" s="48">
        <v>1526</v>
      </c>
      <c r="B1727" s="33" t="s">
        <v>1239</v>
      </c>
      <c r="C1727" s="149" t="s">
        <v>109</v>
      </c>
      <c r="D1727" s="34" t="s">
        <v>3776</v>
      </c>
      <c r="E1727" s="28">
        <v>1</v>
      </c>
      <c r="F1727" s="148">
        <v>0</v>
      </c>
      <c r="G1727" s="16">
        <f t="shared" si="38"/>
        <v>0</v>
      </c>
      <c r="H1727" s="161" t="s">
        <v>615</v>
      </c>
    </row>
    <row r="1728" spans="1:8" s="52" customFormat="1" ht="12">
      <c r="A1728" s="48">
        <v>1527</v>
      </c>
      <c r="B1728" s="33" t="s">
        <v>1240</v>
      </c>
      <c r="C1728" s="149" t="s">
        <v>110</v>
      </c>
      <c r="D1728" s="34" t="s">
        <v>3776</v>
      </c>
      <c r="E1728" s="28">
        <v>3</v>
      </c>
      <c r="F1728" s="148">
        <v>0</v>
      </c>
      <c r="G1728" s="98">
        <f t="shared" si="38"/>
        <v>0</v>
      </c>
      <c r="H1728" s="161" t="s">
        <v>615</v>
      </c>
    </row>
    <row r="1729" spans="1:8" s="52" customFormat="1" ht="12">
      <c r="A1729" s="48">
        <v>1528</v>
      </c>
      <c r="B1729" s="33" t="s">
        <v>1241</v>
      </c>
      <c r="C1729" s="149" t="s">
        <v>111</v>
      </c>
      <c r="D1729" s="34" t="s">
        <v>3776</v>
      </c>
      <c r="E1729" s="28">
        <v>1</v>
      </c>
      <c r="F1729" s="148">
        <v>0</v>
      </c>
      <c r="G1729" s="97">
        <f t="shared" si="38"/>
        <v>0</v>
      </c>
      <c r="H1729" s="161" t="s">
        <v>615</v>
      </c>
    </row>
    <row r="1730" spans="1:8" s="52" customFormat="1" ht="24">
      <c r="A1730" s="48">
        <v>1529</v>
      </c>
      <c r="B1730" s="33" t="s">
        <v>1242</v>
      </c>
      <c r="C1730" s="149" t="s">
        <v>112</v>
      </c>
      <c r="D1730" s="34" t="s">
        <v>3776</v>
      </c>
      <c r="E1730" s="28">
        <v>1</v>
      </c>
      <c r="F1730" s="148">
        <v>0</v>
      </c>
      <c r="G1730" s="97">
        <f t="shared" si="38"/>
        <v>0</v>
      </c>
      <c r="H1730" s="161" t="s">
        <v>615</v>
      </c>
    </row>
    <row r="1731" spans="1:8" s="52" customFormat="1" ht="12">
      <c r="A1731" s="48">
        <v>1530</v>
      </c>
      <c r="B1731" s="33" t="s">
        <v>1243</v>
      </c>
      <c r="C1731" s="149" t="s">
        <v>113</v>
      </c>
      <c r="D1731" s="34" t="s">
        <v>3776</v>
      </c>
      <c r="E1731" s="28">
        <v>1</v>
      </c>
      <c r="F1731" s="148">
        <v>0</v>
      </c>
      <c r="G1731" s="97">
        <f t="shared" si="38"/>
        <v>0</v>
      </c>
      <c r="H1731" s="161" t="s">
        <v>615</v>
      </c>
    </row>
    <row r="1732" spans="1:8" s="52" customFormat="1" ht="24">
      <c r="A1732" s="48">
        <v>1531</v>
      </c>
      <c r="B1732" s="33" t="s">
        <v>1244</v>
      </c>
      <c r="C1732" s="149" t="s">
        <v>114</v>
      </c>
      <c r="D1732" s="34" t="s">
        <v>3776</v>
      </c>
      <c r="E1732" s="28">
        <v>1</v>
      </c>
      <c r="F1732" s="148">
        <v>0</v>
      </c>
      <c r="G1732" s="97">
        <f t="shared" si="38"/>
        <v>0</v>
      </c>
      <c r="H1732" s="161" t="s">
        <v>615</v>
      </c>
    </row>
    <row r="1733" spans="1:8" s="52" customFormat="1" ht="12">
      <c r="A1733" s="48">
        <v>1532</v>
      </c>
      <c r="B1733" s="33" t="s">
        <v>1245</v>
      </c>
      <c r="C1733" s="149" t="s">
        <v>115</v>
      </c>
      <c r="D1733" s="34" t="s">
        <v>3776</v>
      </c>
      <c r="E1733" s="28">
        <v>1</v>
      </c>
      <c r="F1733" s="148">
        <v>0</v>
      </c>
      <c r="G1733" s="97">
        <f t="shared" si="38"/>
        <v>0</v>
      </c>
      <c r="H1733" s="161" t="s">
        <v>615</v>
      </c>
    </row>
    <row r="1734" spans="1:8" s="52" customFormat="1" ht="12">
      <c r="A1734" s="48">
        <v>1533</v>
      </c>
      <c r="B1734" s="33" t="s">
        <v>1246</v>
      </c>
      <c r="C1734" s="149" t="s">
        <v>116</v>
      </c>
      <c r="D1734" s="34" t="s">
        <v>3776</v>
      </c>
      <c r="E1734" s="28">
        <v>228</v>
      </c>
      <c r="F1734" s="148">
        <v>0</v>
      </c>
      <c r="G1734" s="97">
        <f t="shared" si="38"/>
        <v>0</v>
      </c>
      <c r="H1734" s="161" t="s">
        <v>615</v>
      </c>
    </row>
    <row r="1735" spans="1:8" s="52" customFormat="1" ht="12">
      <c r="A1735" s="48">
        <v>1534</v>
      </c>
      <c r="B1735" s="33" t="s">
        <v>1247</v>
      </c>
      <c r="C1735" s="149" t="s">
        <v>117</v>
      </c>
      <c r="D1735" s="34" t="s">
        <v>3776</v>
      </c>
      <c r="E1735" s="28">
        <v>24</v>
      </c>
      <c r="F1735" s="148">
        <v>0</v>
      </c>
      <c r="G1735" s="97">
        <f aca="true" t="shared" si="39" ref="G1735:G1798">SUM(E1735*F1735)</f>
        <v>0</v>
      </c>
      <c r="H1735" s="161" t="s">
        <v>615</v>
      </c>
    </row>
    <row r="1736" spans="1:8" s="52" customFormat="1" ht="12">
      <c r="A1736" s="48">
        <v>1535</v>
      </c>
      <c r="B1736" s="33" t="s">
        <v>1248</v>
      </c>
      <c r="C1736" s="149" t="s">
        <v>118</v>
      </c>
      <c r="D1736" s="34" t="s">
        <v>3776</v>
      </c>
      <c r="E1736" s="28">
        <v>141</v>
      </c>
      <c r="F1736" s="148">
        <v>0</v>
      </c>
      <c r="G1736" s="97">
        <f t="shared" si="39"/>
        <v>0</v>
      </c>
      <c r="H1736" s="161" t="s">
        <v>615</v>
      </c>
    </row>
    <row r="1737" spans="1:8" s="52" customFormat="1" ht="12">
      <c r="A1737" s="48">
        <v>1536</v>
      </c>
      <c r="B1737" s="33" t="s">
        <v>1249</v>
      </c>
      <c r="C1737" s="149" t="s">
        <v>119</v>
      </c>
      <c r="D1737" s="34" t="s">
        <v>3776</v>
      </c>
      <c r="E1737" s="28">
        <v>15</v>
      </c>
      <c r="F1737" s="148">
        <v>0</v>
      </c>
      <c r="G1737" s="97">
        <f t="shared" si="39"/>
        <v>0</v>
      </c>
      <c r="H1737" s="161" t="s">
        <v>615</v>
      </c>
    </row>
    <row r="1738" spans="1:8" s="52" customFormat="1" ht="12">
      <c r="A1738" s="48">
        <v>1537</v>
      </c>
      <c r="B1738" s="33" t="s">
        <v>1250</v>
      </c>
      <c r="C1738" s="149" t="s">
        <v>120</v>
      </c>
      <c r="D1738" s="34" t="s">
        <v>3776</v>
      </c>
      <c r="E1738" s="28">
        <v>7</v>
      </c>
      <c r="F1738" s="148">
        <v>0</v>
      </c>
      <c r="G1738" s="97">
        <f t="shared" si="39"/>
        <v>0</v>
      </c>
      <c r="H1738" s="161" t="s">
        <v>615</v>
      </c>
    </row>
    <row r="1739" spans="1:8" s="52" customFormat="1" ht="12">
      <c r="A1739" s="48">
        <v>1538</v>
      </c>
      <c r="B1739" s="33" t="s">
        <v>1251</v>
      </c>
      <c r="C1739" s="149" t="s">
        <v>121</v>
      </c>
      <c r="D1739" s="34" t="s">
        <v>3776</v>
      </c>
      <c r="E1739" s="28">
        <v>3</v>
      </c>
      <c r="F1739" s="148">
        <v>0</v>
      </c>
      <c r="G1739" s="97">
        <f t="shared" si="39"/>
        <v>0</v>
      </c>
      <c r="H1739" s="161" t="s">
        <v>615</v>
      </c>
    </row>
    <row r="1740" spans="1:8" s="52" customFormat="1" ht="24">
      <c r="A1740" s="48">
        <v>1539</v>
      </c>
      <c r="B1740" s="33" t="s">
        <v>1252</v>
      </c>
      <c r="C1740" s="149" t="s">
        <v>122</v>
      </c>
      <c r="D1740" s="34" t="s">
        <v>3776</v>
      </c>
      <c r="E1740" s="28">
        <v>4</v>
      </c>
      <c r="F1740" s="148">
        <v>0</v>
      </c>
      <c r="G1740" s="97">
        <f t="shared" si="39"/>
        <v>0</v>
      </c>
      <c r="H1740" s="161" t="s">
        <v>615</v>
      </c>
    </row>
    <row r="1741" spans="1:8" s="52" customFormat="1" ht="24">
      <c r="A1741" s="48">
        <v>1540</v>
      </c>
      <c r="B1741" s="33" t="s">
        <v>1253</v>
      </c>
      <c r="C1741" s="149" t="s">
        <v>123</v>
      </c>
      <c r="D1741" s="34" t="s">
        <v>3776</v>
      </c>
      <c r="E1741" s="28">
        <v>22</v>
      </c>
      <c r="F1741" s="148">
        <v>0</v>
      </c>
      <c r="G1741" s="97">
        <f t="shared" si="39"/>
        <v>0</v>
      </c>
      <c r="H1741" s="161" t="s">
        <v>615</v>
      </c>
    </row>
    <row r="1742" spans="1:8" s="52" customFormat="1" ht="24">
      <c r="A1742" s="48">
        <v>1541</v>
      </c>
      <c r="B1742" s="33" t="s">
        <v>1254</v>
      </c>
      <c r="C1742" s="149" t="s">
        <v>124</v>
      </c>
      <c r="D1742" s="34" t="s">
        <v>3776</v>
      </c>
      <c r="E1742" s="28">
        <v>1</v>
      </c>
      <c r="F1742" s="148">
        <v>0</v>
      </c>
      <c r="G1742" s="97">
        <f t="shared" si="39"/>
        <v>0</v>
      </c>
      <c r="H1742" s="161" t="s">
        <v>615</v>
      </c>
    </row>
    <row r="1743" spans="1:8" s="52" customFormat="1" ht="24">
      <c r="A1743" s="48">
        <v>1542</v>
      </c>
      <c r="B1743" s="33" t="s">
        <v>1255</v>
      </c>
      <c r="C1743" s="149" t="s">
        <v>125</v>
      </c>
      <c r="D1743" s="34" t="s">
        <v>3776</v>
      </c>
      <c r="E1743" s="28">
        <v>1</v>
      </c>
      <c r="F1743" s="148">
        <v>0</v>
      </c>
      <c r="G1743" s="97">
        <f t="shared" si="39"/>
        <v>0</v>
      </c>
      <c r="H1743" s="161" t="s">
        <v>615</v>
      </c>
    </row>
    <row r="1744" spans="1:8" s="52" customFormat="1" ht="24">
      <c r="A1744" s="48">
        <v>1543</v>
      </c>
      <c r="B1744" s="33" t="s">
        <v>1256</v>
      </c>
      <c r="C1744" s="149" t="s">
        <v>126</v>
      </c>
      <c r="D1744" s="34" t="s">
        <v>3776</v>
      </c>
      <c r="E1744" s="28">
        <v>2</v>
      </c>
      <c r="F1744" s="148">
        <v>0</v>
      </c>
      <c r="G1744" s="97">
        <f t="shared" si="39"/>
        <v>0</v>
      </c>
      <c r="H1744" s="161" t="s">
        <v>615</v>
      </c>
    </row>
    <row r="1745" spans="1:8" s="52" customFormat="1" ht="24">
      <c r="A1745" s="48">
        <v>1544</v>
      </c>
      <c r="B1745" s="33" t="s">
        <v>1257</v>
      </c>
      <c r="C1745" s="149" t="s">
        <v>127</v>
      </c>
      <c r="D1745" s="34" t="s">
        <v>3776</v>
      </c>
      <c r="E1745" s="28">
        <v>1</v>
      </c>
      <c r="F1745" s="148">
        <v>0</v>
      </c>
      <c r="G1745" s="97">
        <f t="shared" si="39"/>
        <v>0</v>
      </c>
      <c r="H1745" s="161" t="s">
        <v>615</v>
      </c>
    </row>
    <row r="1746" spans="1:8" s="52" customFormat="1" ht="24">
      <c r="A1746" s="48">
        <v>1545</v>
      </c>
      <c r="B1746" s="33" t="s">
        <v>1258</v>
      </c>
      <c r="C1746" s="149" t="s">
        <v>128</v>
      </c>
      <c r="D1746" s="34" t="s">
        <v>3776</v>
      </c>
      <c r="E1746" s="28">
        <v>1</v>
      </c>
      <c r="F1746" s="148">
        <v>0</v>
      </c>
      <c r="G1746" s="97">
        <f t="shared" si="39"/>
        <v>0</v>
      </c>
      <c r="H1746" s="161" t="s">
        <v>615</v>
      </c>
    </row>
    <row r="1747" spans="1:8" s="52" customFormat="1" ht="12">
      <c r="A1747" s="48">
        <v>1546</v>
      </c>
      <c r="B1747" s="33" t="s">
        <v>1259</v>
      </c>
      <c r="C1747" s="149" t="s">
        <v>129</v>
      </c>
      <c r="D1747" s="34" t="s">
        <v>3776</v>
      </c>
      <c r="E1747" s="28">
        <v>1</v>
      </c>
      <c r="F1747" s="148">
        <v>0</v>
      </c>
      <c r="G1747" s="97">
        <f t="shared" si="39"/>
        <v>0</v>
      </c>
      <c r="H1747" s="161" t="s">
        <v>615</v>
      </c>
    </row>
    <row r="1748" spans="1:8" s="52" customFormat="1" ht="12">
      <c r="A1748" s="48">
        <v>1547</v>
      </c>
      <c r="B1748" s="33" t="s">
        <v>1260</v>
      </c>
      <c r="C1748" s="149" t="s">
        <v>130</v>
      </c>
      <c r="D1748" s="34" t="s">
        <v>1059</v>
      </c>
      <c r="E1748" s="28">
        <v>1</v>
      </c>
      <c r="F1748" s="148">
        <v>0</v>
      </c>
      <c r="G1748" s="97">
        <f t="shared" si="39"/>
        <v>0</v>
      </c>
      <c r="H1748" s="161" t="s">
        <v>615</v>
      </c>
    </row>
    <row r="1749" spans="1:8" s="52" customFormat="1" ht="12">
      <c r="A1749" s="48">
        <v>1548</v>
      </c>
      <c r="B1749" s="33" t="s">
        <v>1261</v>
      </c>
      <c r="C1749" s="149" t="s">
        <v>131</v>
      </c>
      <c r="D1749" s="34" t="s">
        <v>3776</v>
      </c>
      <c r="E1749" s="28">
        <v>1</v>
      </c>
      <c r="F1749" s="148">
        <v>0</v>
      </c>
      <c r="G1749" s="97">
        <f t="shared" si="39"/>
        <v>0</v>
      </c>
      <c r="H1749" s="161" t="s">
        <v>615</v>
      </c>
    </row>
    <row r="1750" spans="1:8" s="52" customFormat="1" ht="12">
      <c r="A1750" s="48">
        <v>1549</v>
      </c>
      <c r="B1750" s="33" t="s">
        <v>1262</v>
      </c>
      <c r="C1750" s="149" t="s">
        <v>132</v>
      </c>
      <c r="D1750" s="34" t="s">
        <v>3776</v>
      </c>
      <c r="E1750" s="28">
        <v>1</v>
      </c>
      <c r="F1750" s="148">
        <v>0</v>
      </c>
      <c r="G1750" s="97">
        <f t="shared" si="39"/>
        <v>0</v>
      </c>
      <c r="H1750" s="161" t="s">
        <v>615</v>
      </c>
    </row>
    <row r="1751" spans="1:8" s="52" customFormat="1" ht="12">
      <c r="A1751" s="48">
        <v>1550</v>
      </c>
      <c r="B1751" s="33" t="s">
        <v>1263</v>
      </c>
      <c r="C1751" s="149" t="s">
        <v>133</v>
      </c>
      <c r="D1751" s="34" t="s">
        <v>4413</v>
      </c>
      <c r="E1751" s="28">
        <v>18</v>
      </c>
      <c r="F1751" s="148">
        <v>0</v>
      </c>
      <c r="G1751" s="97">
        <f t="shared" si="39"/>
        <v>0</v>
      </c>
      <c r="H1751" s="161" t="s">
        <v>615</v>
      </c>
    </row>
    <row r="1752" spans="1:8" s="52" customFormat="1" ht="12">
      <c r="A1752" s="48">
        <v>1551</v>
      </c>
      <c r="B1752" s="33" t="s">
        <v>1264</v>
      </c>
      <c r="C1752" s="149" t="s">
        <v>134</v>
      </c>
      <c r="D1752" s="34" t="s">
        <v>4413</v>
      </c>
      <c r="E1752" s="28">
        <v>18</v>
      </c>
      <c r="F1752" s="148">
        <v>0</v>
      </c>
      <c r="G1752" s="97">
        <f t="shared" si="39"/>
        <v>0</v>
      </c>
      <c r="H1752" s="161" t="s">
        <v>615</v>
      </c>
    </row>
    <row r="1753" spans="1:8" s="52" customFormat="1" ht="24">
      <c r="A1753" s="48">
        <v>1552</v>
      </c>
      <c r="B1753" s="33" t="s">
        <v>1265</v>
      </c>
      <c r="C1753" s="149" t="s">
        <v>135</v>
      </c>
      <c r="D1753" s="34" t="s">
        <v>3776</v>
      </c>
      <c r="E1753" s="28">
        <v>1</v>
      </c>
      <c r="F1753" s="148">
        <v>0</v>
      </c>
      <c r="G1753" s="97">
        <f t="shared" si="39"/>
        <v>0</v>
      </c>
      <c r="H1753" s="161" t="s">
        <v>615</v>
      </c>
    </row>
    <row r="1754" spans="1:8" s="52" customFormat="1" ht="12">
      <c r="A1754" s="48">
        <v>1553</v>
      </c>
      <c r="B1754" s="33" t="s">
        <v>1266</v>
      </c>
      <c r="C1754" s="149" t="s">
        <v>136</v>
      </c>
      <c r="D1754" s="34" t="s">
        <v>4413</v>
      </c>
      <c r="E1754" s="28">
        <v>12</v>
      </c>
      <c r="F1754" s="148">
        <v>0</v>
      </c>
      <c r="G1754" s="97">
        <f t="shared" si="39"/>
        <v>0</v>
      </c>
      <c r="H1754" s="161" t="s">
        <v>615</v>
      </c>
    </row>
    <row r="1755" spans="1:8" s="52" customFormat="1" ht="12">
      <c r="A1755" s="48">
        <v>1554</v>
      </c>
      <c r="B1755" s="33" t="s">
        <v>1267</v>
      </c>
      <c r="C1755" s="149" t="s">
        <v>137</v>
      </c>
      <c r="D1755" s="34" t="s">
        <v>4412</v>
      </c>
      <c r="E1755" s="28">
        <v>52</v>
      </c>
      <c r="F1755" s="148">
        <v>0</v>
      </c>
      <c r="G1755" s="97">
        <f t="shared" si="39"/>
        <v>0</v>
      </c>
      <c r="H1755" s="161" t="s">
        <v>615</v>
      </c>
    </row>
    <row r="1756" spans="1:8" s="52" customFormat="1" ht="24">
      <c r="A1756" s="48">
        <v>1555</v>
      </c>
      <c r="B1756" s="33" t="s">
        <v>1268</v>
      </c>
      <c r="C1756" s="149" t="s">
        <v>138</v>
      </c>
      <c r="D1756" s="34" t="s">
        <v>3776</v>
      </c>
      <c r="E1756" s="28">
        <v>2</v>
      </c>
      <c r="F1756" s="148">
        <v>0</v>
      </c>
      <c r="G1756" s="97">
        <f t="shared" si="39"/>
        <v>0</v>
      </c>
      <c r="H1756" s="161" t="s">
        <v>615</v>
      </c>
    </row>
    <row r="1757" spans="1:8" s="52" customFormat="1" ht="12">
      <c r="A1757" s="48">
        <v>1556</v>
      </c>
      <c r="B1757" s="33" t="s">
        <v>1269</v>
      </c>
      <c r="C1757" s="149" t="s">
        <v>139</v>
      </c>
      <c r="D1757" s="34" t="s">
        <v>3776</v>
      </c>
      <c r="E1757" s="28">
        <v>1</v>
      </c>
      <c r="F1757" s="148">
        <v>0</v>
      </c>
      <c r="G1757" s="97">
        <f t="shared" si="39"/>
        <v>0</v>
      </c>
      <c r="H1757" s="161" t="s">
        <v>615</v>
      </c>
    </row>
    <row r="1758" spans="1:8" s="52" customFormat="1" ht="24">
      <c r="A1758" s="48">
        <v>1557</v>
      </c>
      <c r="B1758" s="33" t="s">
        <v>1270</v>
      </c>
      <c r="C1758" s="149" t="s">
        <v>140</v>
      </c>
      <c r="D1758" s="34" t="s">
        <v>1059</v>
      </c>
      <c r="E1758" s="28">
        <v>1</v>
      </c>
      <c r="F1758" s="148">
        <v>0</v>
      </c>
      <c r="G1758" s="97">
        <f t="shared" si="39"/>
        <v>0</v>
      </c>
      <c r="H1758" s="161" t="s">
        <v>615</v>
      </c>
    </row>
    <row r="1759" spans="1:8" s="52" customFormat="1" ht="12">
      <c r="A1759" s="48">
        <v>1558</v>
      </c>
      <c r="B1759" s="33" t="s">
        <v>1271</v>
      </c>
      <c r="C1759" s="149" t="s">
        <v>141</v>
      </c>
      <c r="D1759" s="34" t="s">
        <v>4413</v>
      </c>
      <c r="E1759" s="28">
        <v>2816</v>
      </c>
      <c r="F1759" s="148">
        <v>0</v>
      </c>
      <c r="G1759" s="97">
        <f t="shared" si="39"/>
        <v>0</v>
      </c>
      <c r="H1759" s="161" t="s">
        <v>615</v>
      </c>
    </row>
    <row r="1760" spans="1:8" s="52" customFormat="1" ht="12">
      <c r="A1760" s="48">
        <v>1559</v>
      </c>
      <c r="B1760" s="33" t="s">
        <v>1272</v>
      </c>
      <c r="C1760" s="149" t="s">
        <v>142</v>
      </c>
      <c r="D1760" s="34" t="s">
        <v>4413</v>
      </c>
      <c r="E1760" s="28">
        <v>128</v>
      </c>
      <c r="F1760" s="148">
        <v>0</v>
      </c>
      <c r="G1760" s="97">
        <f t="shared" si="39"/>
        <v>0</v>
      </c>
      <c r="H1760" s="161" t="s">
        <v>615</v>
      </c>
    </row>
    <row r="1761" spans="1:8" s="52" customFormat="1" ht="12">
      <c r="A1761" s="48">
        <v>1560</v>
      </c>
      <c r="B1761" s="33" t="s">
        <v>1273</v>
      </c>
      <c r="C1761" s="149" t="s">
        <v>143</v>
      </c>
      <c r="D1761" s="34" t="s">
        <v>4413</v>
      </c>
      <c r="E1761" s="28">
        <v>54</v>
      </c>
      <c r="F1761" s="148">
        <v>0</v>
      </c>
      <c r="G1761" s="97">
        <f t="shared" si="39"/>
        <v>0</v>
      </c>
      <c r="H1761" s="161" t="s">
        <v>615</v>
      </c>
    </row>
    <row r="1762" spans="1:8" s="52" customFormat="1" ht="12">
      <c r="A1762" s="48">
        <v>1561</v>
      </c>
      <c r="B1762" s="33" t="s">
        <v>1274</v>
      </c>
      <c r="C1762" s="149" t="s">
        <v>144</v>
      </c>
      <c r="D1762" s="34" t="s">
        <v>4413</v>
      </c>
      <c r="E1762" s="28">
        <v>65</v>
      </c>
      <c r="F1762" s="148">
        <v>0</v>
      </c>
      <c r="G1762" s="97">
        <f t="shared" si="39"/>
        <v>0</v>
      </c>
      <c r="H1762" s="161" t="s">
        <v>615</v>
      </c>
    </row>
    <row r="1763" spans="1:8" s="52" customFormat="1" ht="12">
      <c r="A1763" s="48">
        <v>1562</v>
      </c>
      <c r="B1763" s="33" t="s">
        <v>1275</v>
      </c>
      <c r="C1763" s="149" t="s">
        <v>145</v>
      </c>
      <c r="D1763" s="34" t="s">
        <v>4413</v>
      </c>
      <c r="E1763" s="28">
        <v>82</v>
      </c>
      <c r="F1763" s="148">
        <v>0</v>
      </c>
      <c r="G1763" s="97">
        <f t="shared" si="39"/>
        <v>0</v>
      </c>
      <c r="H1763" s="161" t="s">
        <v>615</v>
      </c>
    </row>
    <row r="1764" spans="1:8" s="52" customFormat="1" ht="12">
      <c r="A1764" s="48">
        <v>1563</v>
      </c>
      <c r="B1764" s="33" t="s">
        <v>1276</v>
      </c>
      <c r="C1764" s="149" t="s">
        <v>146</v>
      </c>
      <c r="D1764" s="34" t="s">
        <v>4413</v>
      </c>
      <c r="E1764" s="28">
        <v>24</v>
      </c>
      <c r="F1764" s="148">
        <v>0</v>
      </c>
      <c r="G1764" s="97">
        <f t="shared" si="39"/>
        <v>0</v>
      </c>
      <c r="H1764" s="161" t="s">
        <v>615</v>
      </c>
    </row>
    <row r="1765" spans="1:8" s="52" customFormat="1" ht="12">
      <c r="A1765" s="48">
        <v>1564</v>
      </c>
      <c r="B1765" s="33" t="s">
        <v>1277</v>
      </c>
      <c r="C1765" s="149" t="s">
        <v>147</v>
      </c>
      <c r="D1765" s="34" t="s">
        <v>3776</v>
      </c>
      <c r="E1765" s="28">
        <v>4</v>
      </c>
      <c r="F1765" s="148">
        <v>0</v>
      </c>
      <c r="G1765" s="97">
        <f t="shared" si="39"/>
        <v>0</v>
      </c>
      <c r="H1765" s="161" t="s">
        <v>615</v>
      </c>
    </row>
    <row r="1766" spans="1:8" s="52" customFormat="1" ht="12">
      <c r="A1766" s="48">
        <v>1565</v>
      </c>
      <c r="B1766" s="33" t="s">
        <v>1278</v>
      </c>
      <c r="C1766" s="149" t="s">
        <v>148</v>
      </c>
      <c r="D1766" s="34" t="s">
        <v>3776</v>
      </c>
      <c r="E1766" s="28">
        <v>2</v>
      </c>
      <c r="F1766" s="148">
        <v>0</v>
      </c>
      <c r="G1766" s="97">
        <f t="shared" si="39"/>
        <v>0</v>
      </c>
      <c r="H1766" s="161" t="s">
        <v>615</v>
      </c>
    </row>
    <row r="1767" spans="1:8" s="52" customFormat="1" ht="12">
      <c r="A1767" s="48">
        <v>1566</v>
      </c>
      <c r="B1767" s="33" t="s">
        <v>1279</v>
      </c>
      <c r="C1767" s="149" t="s">
        <v>149</v>
      </c>
      <c r="D1767" s="34" t="s">
        <v>3776</v>
      </c>
      <c r="E1767" s="28">
        <v>6</v>
      </c>
      <c r="F1767" s="148">
        <v>0</v>
      </c>
      <c r="G1767" s="97">
        <f t="shared" si="39"/>
        <v>0</v>
      </c>
      <c r="H1767" s="161" t="s">
        <v>615</v>
      </c>
    </row>
    <row r="1768" spans="1:8" s="52" customFormat="1" ht="24">
      <c r="A1768" s="48">
        <v>1567</v>
      </c>
      <c r="B1768" s="33" t="s">
        <v>1280</v>
      </c>
      <c r="C1768" s="149" t="s">
        <v>150</v>
      </c>
      <c r="D1768" s="34" t="s">
        <v>3776</v>
      </c>
      <c r="E1768" s="28">
        <v>8</v>
      </c>
      <c r="F1768" s="148">
        <v>0</v>
      </c>
      <c r="G1768" s="97">
        <f t="shared" si="39"/>
        <v>0</v>
      </c>
      <c r="H1768" s="161" t="s">
        <v>615</v>
      </c>
    </row>
    <row r="1769" spans="1:8" s="52" customFormat="1" ht="24">
      <c r="A1769" s="48">
        <v>1568</v>
      </c>
      <c r="B1769" s="33" t="s">
        <v>1281</v>
      </c>
      <c r="C1769" s="149" t="s">
        <v>151</v>
      </c>
      <c r="D1769" s="34" t="s">
        <v>3776</v>
      </c>
      <c r="E1769" s="28">
        <v>25</v>
      </c>
      <c r="F1769" s="148">
        <v>0</v>
      </c>
      <c r="G1769" s="97">
        <f t="shared" si="39"/>
        <v>0</v>
      </c>
      <c r="H1769" s="161" t="s">
        <v>615</v>
      </c>
    </row>
    <row r="1770" spans="1:8" s="52" customFormat="1" ht="24">
      <c r="A1770" s="48">
        <v>1569</v>
      </c>
      <c r="B1770" s="33" t="s">
        <v>1282</v>
      </c>
      <c r="C1770" s="149" t="s">
        <v>152</v>
      </c>
      <c r="D1770" s="34" t="s">
        <v>3776</v>
      </c>
      <c r="E1770" s="28">
        <v>25</v>
      </c>
      <c r="F1770" s="148">
        <v>0</v>
      </c>
      <c r="G1770" s="97">
        <f t="shared" si="39"/>
        <v>0</v>
      </c>
      <c r="H1770" s="161" t="s">
        <v>615</v>
      </c>
    </row>
    <row r="1771" spans="1:8" s="52" customFormat="1" ht="24">
      <c r="A1771" s="48">
        <v>1570</v>
      </c>
      <c r="B1771" s="33" t="s">
        <v>1283</v>
      </c>
      <c r="C1771" s="149" t="s">
        <v>153</v>
      </c>
      <c r="D1771" s="34" t="s">
        <v>3776</v>
      </c>
      <c r="E1771" s="28">
        <v>40</v>
      </c>
      <c r="F1771" s="148">
        <v>0</v>
      </c>
      <c r="G1771" s="97">
        <f t="shared" si="39"/>
        <v>0</v>
      </c>
      <c r="H1771" s="161" t="s">
        <v>615</v>
      </c>
    </row>
    <row r="1772" spans="1:8" s="52" customFormat="1" ht="24">
      <c r="A1772" s="48">
        <v>1571</v>
      </c>
      <c r="B1772" s="33" t="s">
        <v>1284</v>
      </c>
      <c r="C1772" s="149" t="s">
        <v>154</v>
      </c>
      <c r="D1772" s="34" t="s">
        <v>3776</v>
      </c>
      <c r="E1772" s="28">
        <v>40</v>
      </c>
      <c r="F1772" s="148">
        <v>0</v>
      </c>
      <c r="G1772" s="97">
        <f t="shared" si="39"/>
        <v>0</v>
      </c>
      <c r="H1772" s="161" t="s">
        <v>615</v>
      </c>
    </row>
    <row r="1773" spans="1:8" s="52" customFormat="1" ht="24">
      <c r="A1773" s="48">
        <v>1572</v>
      </c>
      <c r="B1773" s="33" t="s">
        <v>1285</v>
      </c>
      <c r="C1773" s="149" t="s">
        <v>155</v>
      </c>
      <c r="D1773" s="34" t="s">
        <v>3776</v>
      </c>
      <c r="E1773" s="28">
        <v>30</v>
      </c>
      <c r="F1773" s="148">
        <v>0</v>
      </c>
      <c r="G1773" s="97">
        <f t="shared" si="39"/>
        <v>0</v>
      </c>
      <c r="H1773" s="161" t="s">
        <v>615</v>
      </c>
    </row>
    <row r="1774" spans="1:8" s="52" customFormat="1" ht="24">
      <c r="A1774" s="48">
        <v>1573</v>
      </c>
      <c r="B1774" s="33" t="s">
        <v>1286</v>
      </c>
      <c r="C1774" s="149" t="s">
        <v>156</v>
      </c>
      <c r="D1774" s="34" t="s">
        <v>3776</v>
      </c>
      <c r="E1774" s="28">
        <v>15</v>
      </c>
      <c r="F1774" s="148">
        <v>0</v>
      </c>
      <c r="G1774" s="97">
        <f t="shared" si="39"/>
        <v>0</v>
      </c>
      <c r="H1774" s="161" t="s">
        <v>615</v>
      </c>
    </row>
    <row r="1775" spans="1:8" s="52" customFormat="1" ht="24">
      <c r="A1775" s="48">
        <v>1574</v>
      </c>
      <c r="B1775" s="33" t="s">
        <v>1287</v>
      </c>
      <c r="C1775" s="149" t="s">
        <v>157</v>
      </c>
      <c r="D1775" s="34" t="s">
        <v>3776</v>
      </c>
      <c r="E1775" s="28">
        <v>10</v>
      </c>
      <c r="F1775" s="148">
        <v>0</v>
      </c>
      <c r="G1775" s="97">
        <f t="shared" si="39"/>
        <v>0</v>
      </c>
      <c r="H1775" s="161" t="s">
        <v>615</v>
      </c>
    </row>
    <row r="1776" spans="1:8" s="52" customFormat="1" ht="24">
      <c r="A1776" s="48">
        <v>1575</v>
      </c>
      <c r="B1776" s="33" t="s">
        <v>1288</v>
      </c>
      <c r="C1776" s="149" t="s">
        <v>158</v>
      </c>
      <c r="D1776" s="34" t="s">
        <v>3776</v>
      </c>
      <c r="E1776" s="28">
        <v>10</v>
      </c>
      <c r="F1776" s="148">
        <v>0</v>
      </c>
      <c r="G1776" s="97">
        <f t="shared" si="39"/>
        <v>0</v>
      </c>
      <c r="H1776" s="161" t="s">
        <v>615</v>
      </c>
    </row>
    <row r="1777" spans="1:8" s="52" customFormat="1" ht="24">
      <c r="A1777" s="48">
        <v>1576</v>
      </c>
      <c r="B1777" s="33" t="s">
        <v>1289</v>
      </c>
      <c r="C1777" s="149" t="s">
        <v>159</v>
      </c>
      <c r="D1777" s="34" t="s">
        <v>3776</v>
      </c>
      <c r="E1777" s="28">
        <v>3</v>
      </c>
      <c r="F1777" s="148">
        <v>0</v>
      </c>
      <c r="G1777" s="97">
        <f t="shared" si="39"/>
        <v>0</v>
      </c>
      <c r="H1777" s="161" t="s">
        <v>615</v>
      </c>
    </row>
    <row r="1778" spans="1:8" s="52" customFormat="1" ht="24">
      <c r="A1778" s="102">
        <v>1577</v>
      </c>
      <c r="B1778" s="33" t="s">
        <v>1290</v>
      </c>
      <c r="C1778" s="149" t="s">
        <v>150</v>
      </c>
      <c r="D1778" s="34" t="s">
        <v>3776</v>
      </c>
      <c r="E1778" s="28">
        <v>5</v>
      </c>
      <c r="F1778" s="148">
        <v>0</v>
      </c>
      <c r="G1778" s="97">
        <f t="shared" si="39"/>
        <v>0</v>
      </c>
      <c r="H1778" s="161" t="s">
        <v>615</v>
      </c>
    </row>
    <row r="1779" spans="1:8" s="52" customFormat="1" ht="24">
      <c r="A1779" s="48">
        <v>1578</v>
      </c>
      <c r="B1779" s="33" t="s">
        <v>1291</v>
      </c>
      <c r="C1779" s="149" t="s">
        <v>151</v>
      </c>
      <c r="D1779" s="34" t="s">
        <v>3776</v>
      </c>
      <c r="E1779" s="28">
        <v>8</v>
      </c>
      <c r="F1779" s="148">
        <v>0</v>
      </c>
      <c r="G1779" s="97">
        <f t="shared" si="39"/>
        <v>0</v>
      </c>
      <c r="H1779" s="161" t="s">
        <v>615</v>
      </c>
    </row>
    <row r="1780" spans="1:8" s="52" customFormat="1" ht="24">
      <c r="A1780" s="48">
        <v>1579</v>
      </c>
      <c r="B1780" s="33" t="s">
        <v>1292</v>
      </c>
      <c r="C1780" s="149" t="s">
        <v>152</v>
      </c>
      <c r="D1780" s="34" t="s">
        <v>3776</v>
      </c>
      <c r="E1780" s="28">
        <v>10</v>
      </c>
      <c r="F1780" s="148">
        <v>0</v>
      </c>
      <c r="G1780" s="97">
        <f t="shared" si="39"/>
        <v>0</v>
      </c>
      <c r="H1780" s="161" t="s">
        <v>615</v>
      </c>
    </row>
    <row r="1781" spans="1:8" s="52" customFormat="1" ht="24">
      <c r="A1781" s="48">
        <v>1580</v>
      </c>
      <c r="B1781" s="33" t="s">
        <v>1293</v>
      </c>
      <c r="C1781" s="149" t="s">
        <v>153</v>
      </c>
      <c r="D1781" s="34" t="s">
        <v>3776</v>
      </c>
      <c r="E1781" s="28">
        <v>10</v>
      </c>
      <c r="F1781" s="148">
        <v>0</v>
      </c>
      <c r="G1781" s="97">
        <f t="shared" si="39"/>
        <v>0</v>
      </c>
      <c r="H1781" s="161" t="s">
        <v>615</v>
      </c>
    </row>
    <row r="1782" spans="1:8" s="52" customFormat="1" ht="24">
      <c r="A1782" s="48">
        <v>1581</v>
      </c>
      <c r="B1782" s="33" t="s">
        <v>1294</v>
      </c>
      <c r="C1782" s="149" t="s">
        <v>154</v>
      </c>
      <c r="D1782" s="34" t="s">
        <v>3776</v>
      </c>
      <c r="E1782" s="28">
        <v>8</v>
      </c>
      <c r="F1782" s="148">
        <v>0</v>
      </c>
      <c r="G1782" s="97">
        <f t="shared" si="39"/>
        <v>0</v>
      </c>
      <c r="H1782" s="161" t="s">
        <v>615</v>
      </c>
    </row>
    <row r="1783" spans="1:8" s="52" customFormat="1" ht="24">
      <c r="A1783" s="48">
        <v>1582</v>
      </c>
      <c r="B1783" s="33" t="s">
        <v>1295</v>
      </c>
      <c r="C1783" s="149" t="s">
        <v>155</v>
      </c>
      <c r="D1783" s="34" t="s">
        <v>3776</v>
      </c>
      <c r="E1783" s="28">
        <v>6</v>
      </c>
      <c r="F1783" s="148">
        <v>0</v>
      </c>
      <c r="G1783" s="97">
        <f t="shared" si="39"/>
        <v>0</v>
      </c>
      <c r="H1783" s="161" t="s">
        <v>615</v>
      </c>
    </row>
    <row r="1784" spans="1:8" s="52" customFormat="1" ht="24">
      <c r="A1784" s="48">
        <v>1583</v>
      </c>
      <c r="B1784" s="33" t="s">
        <v>1296</v>
      </c>
      <c r="C1784" s="149" t="s">
        <v>156</v>
      </c>
      <c r="D1784" s="34" t="s">
        <v>3776</v>
      </c>
      <c r="E1784" s="28">
        <v>5</v>
      </c>
      <c r="F1784" s="148">
        <v>0</v>
      </c>
      <c r="G1784" s="97">
        <f t="shared" si="39"/>
        <v>0</v>
      </c>
      <c r="H1784" s="161" t="s">
        <v>615</v>
      </c>
    </row>
    <row r="1785" spans="1:8" s="52" customFormat="1" ht="12">
      <c r="A1785" s="48">
        <v>1584</v>
      </c>
      <c r="B1785" s="33" t="s">
        <v>1297</v>
      </c>
      <c r="C1785" s="149" t="s">
        <v>160</v>
      </c>
      <c r="D1785" s="34" t="s">
        <v>1059</v>
      </c>
      <c r="E1785" s="28">
        <v>1</v>
      </c>
      <c r="F1785" s="148">
        <v>0</v>
      </c>
      <c r="G1785" s="97">
        <f t="shared" si="39"/>
        <v>0</v>
      </c>
      <c r="H1785" s="161" t="s">
        <v>615</v>
      </c>
    </row>
    <row r="1786" spans="1:8" s="52" customFormat="1" ht="12">
      <c r="A1786" s="48">
        <v>1585</v>
      </c>
      <c r="B1786" s="33" t="s">
        <v>1298</v>
      </c>
      <c r="C1786" s="149" t="s">
        <v>161</v>
      </c>
      <c r="D1786" s="34" t="s">
        <v>1059</v>
      </c>
      <c r="E1786" s="28">
        <v>1</v>
      </c>
      <c r="F1786" s="148">
        <v>0</v>
      </c>
      <c r="G1786" s="97">
        <f t="shared" si="39"/>
        <v>0</v>
      </c>
      <c r="H1786" s="161" t="s">
        <v>615</v>
      </c>
    </row>
    <row r="1787" spans="1:8" s="52" customFormat="1" ht="12">
      <c r="A1787" s="48">
        <v>1586</v>
      </c>
      <c r="B1787" s="33" t="s">
        <v>1299</v>
      </c>
      <c r="C1787" s="149" t="s">
        <v>162</v>
      </c>
      <c r="D1787" s="34" t="s">
        <v>1059</v>
      </c>
      <c r="E1787" s="28">
        <v>1</v>
      </c>
      <c r="F1787" s="148">
        <v>0</v>
      </c>
      <c r="G1787" s="97">
        <f t="shared" si="39"/>
        <v>0</v>
      </c>
      <c r="H1787" s="161" t="s">
        <v>615</v>
      </c>
    </row>
    <row r="1788" spans="1:8" s="52" customFormat="1" ht="24">
      <c r="A1788" s="48">
        <v>1587</v>
      </c>
      <c r="B1788" s="33" t="s">
        <v>1300</v>
      </c>
      <c r="C1788" s="149" t="s">
        <v>163</v>
      </c>
      <c r="D1788" s="34" t="s">
        <v>1059</v>
      </c>
      <c r="E1788" s="28">
        <v>5</v>
      </c>
      <c r="F1788" s="148">
        <v>0</v>
      </c>
      <c r="G1788" s="97">
        <f t="shared" si="39"/>
        <v>0</v>
      </c>
      <c r="H1788" s="161" t="s">
        <v>615</v>
      </c>
    </row>
    <row r="1789" spans="1:8" s="52" customFormat="1" ht="12">
      <c r="A1789" s="48">
        <v>1588</v>
      </c>
      <c r="B1789" s="33" t="s">
        <v>1301</v>
      </c>
      <c r="C1789" s="149" t="s">
        <v>164</v>
      </c>
      <c r="D1789" s="34" t="s">
        <v>3776</v>
      </c>
      <c r="E1789" s="28">
        <v>32</v>
      </c>
      <c r="F1789" s="148">
        <v>0</v>
      </c>
      <c r="G1789" s="97">
        <f t="shared" si="39"/>
        <v>0</v>
      </c>
      <c r="H1789" s="161" t="s">
        <v>615</v>
      </c>
    </row>
    <row r="1790" spans="1:8" s="52" customFormat="1" ht="12">
      <c r="A1790" s="48">
        <v>1589</v>
      </c>
      <c r="B1790" s="33" t="s">
        <v>1302</v>
      </c>
      <c r="C1790" s="149" t="s">
        <v>165</v>
      </c>
      <c r="D1790" s="34" t="s">
        <v>3776</v>
      </c>
      <c r="E1790" s="28">
        <v>12</v>
      </c>
      <c r="F1790" s="148">
        <v>0</v>
      </c>
      <c r="G1790" s="97">
        <f t="shared" si="39"/>
        <v>0</v>
      </c>
      <c r="H1790" s="161" t="s">
        <v>615</v>
      </c>
    </row>
    <row r="1791" spans="1:8" s="52" customFormat="1" ht="24">
      <c r="A1791" s="48">
        <v>1590</v>
      </c>
      <c r="B1791" s="33" t="s">
        <v>1303</v>
      </c>
      <c r="C1791" s="149" t="s">
        <v>166</v>
      </c>
      <c r="D1791" s="34" t="s">
        <v>1059</v>
      </c>
      <c r="E1791" s="28">
        <v>1</v>
      </c>
      <c r="F1791" s="148">
        <v>0</v>
      </c>
      <c r="G1791" s="97">
        <f t="shared" si="39"/>
        <v>0</v>
      </c>
      <c r="H1791" s="161" t="s">
        <v>615</v>
      </c>
    </row>
    <row r="1792" spans="1:8" s="52" customFormat="1" ht="12">
      <c r="A1792" s="48">
        <v>1591</v>
      </c>
      <c r="B1792" s="33" t="s">
        <v>1304</v>
      </c>
      <c r="C1792" s="149" t="s">
        <v>142</v>
      </c>
      <c r="D1792" s="34" t="s">
        <v>4413</v>
      </c>
      <c r="E1792" s="28">
        <v>1011</v>
      </c>
      <c r="F1792" s="148">
        <v>0</v>
      </c>
      <c r="G1792" s="97">
        <f t="shared" si="39"/>
        <v>0</v>
      </c>
      <c r="H1792" s="161" t="s">
        <v>615</v>
      </c>
    </row>
    <row r="1793" spans="1:8" s="52" customFormat="1" ht="24">
      <c r="A1793" s="48">
        <v>1592</v>
      </c>
      <c r="B1793" s="33" t="s">
        <v>1305</v>
      </c>
      <c r="C1793" s="149" t="s">
        <v>167</v>
      </c>
      <c r="D1793" s="34" t="s">
        <v>4413</v>
      </c>
      <c r="E1793" s="28">
        <v>812</v>
      </c>
      <c r="F1793" s="148">
        <v>0</v>
      </c>
      <c r="G1793" s="97">
        <f t="shared" si="39"/>
        <v>0</v>
      </c>
      <c r="H1793" s="161" t="s">
        <v>615</v>
      </c>
    </row>
    <row r="1794" spans="1:8" s="52" customFormat="1" ht="12">
      <c r="A1794" s="48">
        <v>1593</v>
      </c>
      <c r="B1794" s="33" t="s">
        <v>1306</v>
      </c>
      <c r="C1794" s="149" t="s">
        <v>168</v>
      </c>
      <c r="D1794" s="34" t="s">
        <v>3776</v>
      </c>
      <c r="E1794" s="28">
        <v>32</v>
      </c>
      <c r="F1794" s="148">
        <v>0</v>
      </c>
      <c r="G1794" s="97">
        <f t="shared" si="39"/>
        <v>0</v>
      </c>
      <c r="H1794" s="161" t="s">
        <v>615</v>
      </c>
    </row>
    <row r="1795" spans="1:8" s="52" customFormat="1" ht="24">
      <c r="A1795" s="48">
        <v>1594</v>
      </c>
      <c r="B1795" s="33" t="s">
        <v>1307</v>
      </c>
      <c r="C1795" s="149" t="s">
        <v>169</v>
      </c>
      <c r="D1795" s="34" t="s">
        <v>1059</v>
      </c>
      <c r="E1795" s="28">
        <v>1</v>
      </c>
      <c r="F1795" s="148">
        <v>0</v>
      </c>
      <c r="G1795" s="97">
        <f t="shared" si="39"/>
        <v>0</v>
      </c>
      <c r="H1795" s="161" t="s">
        <v>615</v>
      </c>
    </row>
    <row r="1796" spans="1:8" s="52" customFormat="1" ht="12">
      <c r="A1796" s="48">
        <v>1595</v>
      </c>
      <c r="B1796" s="33" t="s">
        <v>1308</v>
      </c>
      <c r="C1796" s="149" t="s">
        <v>170</v>
      </c>
      <c r="D1796" s="34" t="s">
        <v>3776</v>
      </c>
      <c r="E1796" s="28">
        <v>192</v>
      </c>
      <c r="F1796" s="148">
        <v>0</v>
      </c>
      <c r="G1796" s="97">
        <f t="shared" si="39"/>
        <v>0</v>
      </c>
      <c r="H1796" s="161" t="s">
        <v>615</v>
      </c>
    </row>
    <row r="1797" spans="1:8" s="52" customFormat="1" ht="12">
      <c r="A1797" s="48">
        <v>1596</v>
      </c>
      <c r="B1797" s="33" t="s">
        <v>1309</v>
      </c>
      <c r="C1797" s="149" t="s">
        <v>171</v>
      </c>
      <c r="D1797" s="34" t="s">
        <v>3776</v>
      </c>
      <c r="E1797" s="28">
        <v>23</v>
      </c>
      <c r="F1797" s="148">
        <v>0</v>
      </c>
      <c r="G1797" s="97">
        <f t="shared" si="39"/>
        <v>0</v>
      </c>
      <c r="H1797" s="161" t="s">
        <v>615</v>
      </c>
    </row>
    <row r="1798" spans="1:8" s="52" customFormat="1" ht="12">
      <c r="A1798" s="48">
        <v>1597</v>
      </c>
      <c r="B1798" s="33" t="s">
        <v>1310</v>
      </c>
      <c r="C1798" s="149" t="s">
        <v>172</v>
      </c>
      <c r="D1798" s="34" t="s">
        <v>3776</v>
      </c>
      <c r="E1798" s="28">
        <v>76</v>
      </c>
      <c r="F1798" s="148">
        <v>0</v>
      </c>
      <c r="G1798" s="97">
        <f t="shared" si="39"/>
        <v>0</v>
      </c>
      <c r="H1798" s="161" t="s">
        <v>615</v>
      </c>
    </row>
    <row r="1799" spans="1:8" s="52" customFormat="1" ht="12">
      <c r="A1799" s="48">
        <v>1598</v>
      </c>
      <c r="B1799" s="33" t="s">
        <v>1311</v>
      </c>
      <c r="C1799" s="149" t="s">
        <v>170</v>
      </c>
      <c r="D1799" s="34" t="s">
        <v>3776</v>
      </c>
      <c r="E1799" s="28">
        <v>27</v>
      </c>
      <c r="F1799" s="148">
        <v>0</v>
      </c>
      <c r="G1799" s="97">
        <f aca="true" t="shared" si="40" ref="G1799:G1862">SUM(E1799*F1799)</f>
        <v>0</v>
      </c>
      <c r="H1799" s="161" t="s">
        <v>615</v>
      </c>
    </row>
    <row r="1800" spans="1:8" s="52" customFormat="1" ht="12">
      <c r="A1800" s="48">
        <v>1599</v>
      </c>
      <c r="B1800" s="33" t="s">
        <v>1312</v>
      </c>
      <c r="C1800" s="149" t="s">
        <v>171</v>
      </c>
      <c r="D1800" s="34" t="s">
        <v>3776</v>
      </c>
      <c r="E1800" s="28">
        <v>2</v>
      </c>
      <c r="F1800" s="148">
        <v>0</v>
      </c>
      <c r="G1800" s="97">
        <f t="shared" si="40"/>
        <v>0</v>
      </c>
      <c r="H1800" s="161" t="s">
        <v>615</v>
      </c>
    </row>
    <row r="1801" spans="1:8" s="52" customFormat="1" ht="12">
      <c r="A1801" s="48">
        <v>1600</v>
      </c>
      <c r="B1801" s="33" t="s">
        <v>1313</v>
      </c>
      <c r="C1801" s="149" t="s">
        <v>173</v>
      </c>
      <c r="D1801" s="34" t="s">
        <v>3776</v>
      </c>
      <c r="E1801" s="28">
        <v>10</v>
      </c>
      <c r="F1801" s="148">
        <v>0</v>
      </c>
      <c r="G1801" s="97">
        <f t="shared" si="40"/>
        <v>0</v>
      </c>
      <c r="H1801" s="161" t="s">
        <v>615</v>
      </c>
    </row>
    <row r="1802" spans="1:8" s="52" customFormat="1" ht="12">
      <c r="A1802" s="48">
        <v>1601</v>
      </c>
      <c r="B1802" s="33" t="s">
        <v>1314</v>
      </c>
      <c r="C1802" s="149" t="s">
        <v>174</v>
      </c>
      <c r="D1802" s="34" t="s">
        <v>3776</v>
      </c>
      <c r="E1802" s="28">
        <v>35</v>
      </c>
      <c r="F1802" s="148">
        <v>0</v>
      </c>
      <c r="G1802" s="97">
        <f t="shared" si="40"/>
        <v>0</v>
      </c>
      <c r="H1802" s="161" t="s">
        <v>615</v>
      </c>
    </row>
    <row r="1803" spans="1:8" s="52" customFormat="1" ht="12">
      <c r="A1803" s="48">
        <v>1602</v>
      </c>
      <c r="B1803" s="33" t="s">
        <v>1315</v>
      </c>
      <c r="C1803" s="149" t="s">
        <v>175</v>
      </c>
      <c r="D1803" s="34" t="s">
        <v>3776</v>
      </c>
      <c r="E1803" s="28">
        <v>39</v>
      </c>
      <c r="F1803" s="148">
        <v>0</v>
      </c>
      <c r="G1803" s="97">
        <f t="shared" si="40"/>
        <v>0</v>
      </c>
      <c r="H1803" s="161" t="s">
        <v>615</v>
      </c>
    </row>
    <row r="1804" spans="1:8" s="52" customFormat="1" ht="12">
      <c r="A1804" s="48">
        <v>1603</v>
      </c>
      <c r="B1804" s="33" t="s">
        <v>1316</v>
      </c>
      <c r="C1804" s="149" t="s">
        <v>176</v>
      </c>
      <c r="D1804" s="34" t="s">
        <v>3776</v>
      </c>
      <c r="E1804" s="28">
        <v>72</v>
      </c>
      <c r="F1804" s="148">
        <v>0</v>
      </c>
      <c r="G1804" s="97">
        <f t="shared" si="40"/>
        <v>0</v>
      </c>
      <c r="H1804" s="161" t="s">
        <v>615</v>
      </c>
    </row>
    <row r="1805" spans="1:8" s="52" customFormat="1" ht="12">
      <c r="A1805" s="48">
        <v>1604</v>
      </c>
      <c r="B1805" s="33" t="s">
        <v>1317</v>
      </c>
      <c r="C1805" s="149" t="s">
        <v>177</v>
      </c>
      <c r="D1805" s="34" t="s">
        <v>3776</v>
      </c>
      <c r="E1805" s="28">
        <v>35</v>
      </c>
      <c r="F1805" s="148">
        <v>0</v>
      </c>
      <c r="G1805" s="97">
        <f t="shared" si="40"/>
        <v>0</v>
      </c>
      <c r="H1805" s="161" t="s">
        <v>615</v>
      </c>
    </row>
    <row r="1806" spans="1:8" s="52" customFormat="1" ht="12">
      <c r="A1806" s="48">
        <v>1605</v>
      </c>
      <c r="B1806" s="33" t="s">
        <v>1318</v>
      </c>
      <c r="C1806" s="149" t="s">
        <v>178</v>
      </c>
      <c r="D1806" s="34" t="s">
        <v>3776</v>
      </c>
      <c r="E1806" s="28">
        <v>7</v>
      </c>
      <c r="F1806" s="148">
        <v>0</v>
      </c>
      <c r="G1806" s="97">
        <f t="shared" si="40"/>
        <v>0</v>
      </c>
      <c r="H1806" s="161" t="s">
        <v>615</v>
      </c>
    </row>
    <row r="1807" spans="1:8" s="52" customFormat="1" ht="12">
      <c r="A1807" s="48">
        <v>1606</v>
      </c>
      <c r="B1807" s="33" t="s">
        <v>1319</v>
      </c>
      <c r="C1807" s="149" t="s">
        <v>179</v>
      </c>
      <c r="D1807" s="34" t="s">
        <v>3776</v>
      </c>
      <c r="E1807" s="28">
        <v>3</v>
      </c>
      <c r="F1807" s="148">
        <v>0</v>
      </c>
      <c r="G1807" s="97">
        <f t="shared" si="40"/>
        <v>0</v>
      </c>
      <c r="H1807" s="161" t="s">
        <v>615</v>
      </c>
    </row>
    <row r="1808" spans="1:8" s="52" customFormat="1" ht="12">
      <c r="A1808" s="48">
        <v>1607</v>
      </c>
      <c r="B1808" s="33" t="s">
        <v>1320</v>
      </c>
      <c r="C1808" s="149" t="s">
        <v>180</v>
      </c>
      <c r="D1808" s="34" t="s">
        <v>3776</v>
      </c>
      <c r="E1808" s="28">
        <v>24</v>
      </c>
      <c r="F1808" s="148">
        <v>0</v>
      </c>
      <c r="G1808" s="97">
        <f t="shared" si="40"/>
        <v>0</v>
      </c>
      <c r="H1808" s="161" t="s">
        <v>615</v>
      </c>
    </row>
    <row r="1809" spans="1:8" s="52" customFormat="1" ht="12">
      <c r="A1809" s="48">
        <v>1608</v>
      </c>
      <c r="B1809" s="33" t="s">
        <v>1321</v>
      </c>
      <c r="C1809" s="149" t="s">
        <v>181</v>
      </c>
      <c r="D1809" s="34" t="s">
        <v>3776</v>
      </c>
      <c r="E1809" s="28">
        <v>31</v>
      </c>
      <c r="F1809" s="148">
        <v>0</v>
      </c>
      <c r="G1809" s="97">
        <f t="shared" si="40"/>
        <v>0</v>
      </c>
      <c r="H1809" s="161" t="s">
        <v>615</v>
      </c>
    </row>
    <row r="1810" spans="1:8" s="52" customFormat="1" ht="12">
      <c r="A1810" s="48">
        <v>1609</v>
      </c>
      <c r="B1810" s="33" t="s">
        <v>1322</v>
      </c>
      <c r="C1810" s="149" t="s">
        <v>182</v>
      </c>
      <c r="D1810" s="34" t="s">
        <v>3776</v>
      </c>
      <c r="E1810" s="28">
        <v>86</v>
      </c>
      <c r="F1810" s="148">
        <v>0</v>
      </c>
      <c r="G1810" s="97">
        <f t="shared" si="40"/>
        <v>0</v>
      </c>
      <c r="H1810" s="161" t="s">
        <v>615</v>
      </c>
    </row>
    <row r="1811" spans="1:8" s="52" customFormat="1" ht="12">
      <c r="A1811" s="48">
        <v>1610</v>
      </c>
      <c r="B1811" s="33" t="s">
        <v>1323</v>
      </c>
      <c r="C1811" s="149" t="s">
        <v>183</v>
      </c>
      <c r="D1811" s="34" t="s">
        <v>1059</v>
      </c>
      <c r="E1811" s="28">
        <v>1</v>
      </c>
      <c r="F1811" s="148">
        <v>0</v>
      </c>
      <c r="G1811" s="97">
        <f t="shared" si="40"/>
        <v>0</v>
      </c>
      <c r="H1811" s="161" t="s">
        <v>615</v>
      </c>
    </row>
    <row r="1812" spans="1:8" s="52" customFormat="1" ht="12">
      <c r="A1812" s="48">
        <v>1611</v>
      </c>
      <c r="B1812" s="33" t="s">
        <v>1324</v>
      </c>
      <c r="C1812" s="149" t="s">
        <v>184</v>
      </c>
      <c r="D1812" s="34" t="s">
        <v>3776</v>
      </c>
      <c r="E1812" s="28">
        <v>551</v>
      </c>
      <c r="F1812" s="148">
        <v>0</v>
      </c>
      <c r="G1812" s="97">
        <f t="shared" si="40"/>
        <v>0</v>
      </c>
      <c r="H1812" s="161" t="s">
        <v>615</v>
      </c>
    </row>
    <row r="1813" spans="1:8" s="52" customFormat="1" ht="12">
      <c r="A1813" s="48">
        <v>1612</v>
      </c>
      <c r="B1813" s="33" t="s">
        <v>1325</v>
      </c>
      <c r="C1813" s="149" t="s">
        <v>185</v>
      </c>
      <c r="D1813" s="34" t="s">
        <v>3776</v>
      </c>
      <c r="E1813" s="28">
        <v>26</v>
      </c>
      <c r="F1813" s="148">
        <v>0</v>
      </c>
      <c r="G1813" s="97">
        <f t="shared" si="40"/>
        <v>0</v>
      </c>
      <c r="H1813" s="161" t="s">
        <v>615</v>
      </c>
    </row>
    <row r="1814" spans="1:8" s="52" customFormat="1" ht="12">
      <c r="A1814" s="48">
        <v>1613</v>
      </c>
      <c r="B1814" s="33" t="s">
        <v>1326</v>
      </c>
      <c r="C1814" s="149" t="s">
        <v>186</v>
      </c>
      <c r="D1814" s="34" t="s">
        <v>3776</v>
      </c>
      <c r="E1814" s="28">
        <v>6</v>
      </c>
      <c r="F1814" s="148">
        <v>0</v>
      </c>
      <c r="G1814" s="97">
        <f t="shared" si="40"/>
        <v>0</v>
      </c>
      <c r="H1814" s="161" t="s">
        <v>615</v>
      </c>
    </row>
    <row r="1815" spans="1:8" s="52" customFormat="1" ht="24">
      <c r="A1815" s="48">
        <v>1614</v>
      </c>
      <c r="B1815" s="33" t="s">
        <v>1327</v>
      </c>
      <c r="C1815" s="149" t="s">
        <v>187</v>
      </c>
      <c r="D1815" s="34" t="s">
        <v>3776</v>
      </c>
      <c r="E1815" s="28">
        <v>4</v>
      </c>
      <c r="F1815" s="148">
        <v>0</v>
      </c>
      <c r="G1815" s="97">
        <f t="shared" si="40"/>
        <v>0</v>
      </c>
      <c r="H1815" s="161" t="s">
        <v>615</v>
      </c>
    </row>
    <row r="1816" spans="1:8" s="52" customFormat="1" ht="12">
      <c r="A1816" s="48">
        <v>1615</v>
      </c>
      <c r="B1816" s="33" t="s">
        <v>1328</v>
      </c>
      <c r="C1816" s="149" t="s">
        <v>184</v>
      </c>
      <c r="D1816" s="34" t="s">
        <v>3776</v>
      </c>
      <c r="E1816" s="28">
        <v>43</v>
      </c>
      <c r="F1816" s="148">
        <v>0</v>
      </c>
      <c r="G1816" s="97">
        <f t="shared" si="40"/>
        <v>0</v>
      </c>
      <c r="H1816" s="161" t="s">
        <v>615</v>
      </c>
    </row>
    <row r="1817" spans="1:8" s="52" customFormat="1" ht="12">
      <c r="A1817" s="48">
        <v>1616</v>
      </c>
      <c r="B1817" s="33" t="s">
        <v>1329</v>
      </c>
      <c r="C1817" s="149" t="s">
        <v>185</v>
      </c>
      <c r="D1817" s="34" t="s">
        <v>3776</v>
      </c>
      <c r="E1817" s="28">
        <v>7</v>
      </c>
      <c r="F1817" s="148">
        <v>0</v>
      </c>
      <c r="G1817" s="97">
        <f t="shared" si="40"/>
        <v>0</v>
      </c>
      <c r="H1817" s="161" t="s">
        <v>615</v>
      </c>
    </row>
    <row r="1818" spans="1:8" s="52" customFormat="1" ht="12">
      <c r="A1818" s="48">
        <v>1617</v>
      </c>
      <c r="B1818" s="33" t="s">
        <v>1330</v>
      </c>
      <c r="C1818" s="149" t="s">
        <v>186</v>
      </c>
      <c r="D1818" s="34" t="s">
        <v>3776</v>
      </c>
      <c r="E1818" s="28">
        <v>1</v>
      </c>
      <c r="F1818" s="148">
        <v>0</v>
      </c>
      <c r="G1818" s="97">
        <f t="shared" si="40"/>
        <v>0</v>
      </c>
      <c r="H1818" s="161" t="s">
        <v>615</v>
      </c>
    </row>
    <row r="1819" spans="1:8" s="52" customFormat="1" ht="12">
      <c r="A1819" s="48">
        <v>1618</v>
      </c>
      <c r="B1819" s="33" t="s">
        <v>1331</v>
      </c>
      <c r="C1819" s="149" t="s">
        <v>188</v>
      </c>
      <c r="D1819" s="34" t="s">
        <v>3776</v>
      </c>
      <c r="E1819" s="28">
        <v>3</v>
      </c>
      <c r="F1819" s="148">
        <v>0</v>
      </c>
      <c r="G1819" s="97">
        <f t="shared" si="40"/>
        <v>0</v>
      </c>
      <c r="H1819" s="161" t="s">
        <v>615</v>
      </c>
    </row>
    <row r="1820" spans="1:8" s="52" customFormat="1" ht="24">
      <c r="A1820" s="48">
        <v>1619</v>
      </c>
      <c r="B1820" s="33" t="s">
        <v>1332</v>
      </c>
      <c r="C1820" s="149" t="s">
        <v>187</v>
      </c>
      <c r="D1820" s="34" t="s">
        <v>3776</v>
      </c>
      <c r="E1820" s="28">
        <v>6</v>
      </c>
      <c r="F1820" s="148">
        <v>0</v>
      </c>
      <c r="G1820" s="97">
        <f t="shared" si="40"/>
        <v>0</v>
      </c>
      <c r="H1820" s="161" t="s">
        <v>615</v>
      </c>
    </row>
    <row r="1821" spans="1:8" s="52" customFormat="1" ht="12">
      <c r="A1821" s="48">
        <v>1620</v>
      </c>
      <c r="B1821" s="33" t="s">
        <v>1333</v>
      </c>
      <c r="C1821" s="149" t="s">
        <v>3</v>
      </c>
      <c r="D1821" s="34" t="s">
        <v>3776</v>
      </c>
      <c r="E1821" s="28">
        <v>145</v>
      </c>
      <c r="F1821" s="148">
        <v>0</v>
      </c>
      <c r="G1821" s="97">
        <f t="shared" si="40"/>
        <v>0</v>
      </c>
      <c r="H1821" s="161" t="s">
        <v>615</v>
      </c>
    </row>
    <row r="1822" spans="1:8" s="52" customFormat="1" ht="12">
      <c r="A1822" s="48">
        <v>1621</v>
      </c>
      <c r="B1822" s="33" t="s">
        <v>1334</v>
      </c>
      <c r="C1822" s="149" t="s">
        <v>3</v>
      </c>
      <c r="D1822" s="34" t="s">
        <v>3776</v>
      </c>
      <c r="E1822" s="28">
        <v>12</v>
      </c>
      <c r="F1822" s="148">
        <v>0</v>
      </c>
      <c r="G1822" s="97">
        <f t="shared" si="40"/>
        <v>0</v>
      </c>
      <c r="H1822" s="161" t="s">
        <v>615</v>
      </c>
    </row>
    <row r="1823" spans="1:8" s="52" customFormat="1" ht="12">
      <c r="A1823" s="48">
        <v>1622</v>
      </c>
      <c r="B1823" s="33" t="s">
        <v>1335</v>
      </c>
      <c r="C1823" s="149" t="s">
        <v>189</v>
      </c>
      <c r="D1823" s="34" t="s">
        <v>3776</v>
      </c>
      <c r="E1823" s="28">
        <v>425</v>
      </c>
      <c r="F1823" s="148">
        <v>0</v>
      </c>
      <c r="G1823" s="97">
        <f t="shared" si="40"/>
        <v>0</v>
      </c>
      <c r="H1823" s="161" t="s">
        <v>615</v>
      </c>
    </row>
    <row r="1824" spans="1:8" s="52" customFormat="1" ht="12">
      <c r="A1824" s="48">
        <v>1623</v>
      </c>
      <c r="B1824" s="33" t="s">
        <v>1336</v>
      </c>
      <c r="C1824" s="149" t="s">
        <v>190</v>
      </c>
      <c r="D1824" s="34" t="s">
        <v>3776</v>
      </c>
      <c r="E1824" s="28">
        <v>1</v>
      </c>
      <c r="F1824" s="148">
        <v>0</v>
      </c>
      <c r="G1824" s="97">
        <f t="shared" si="40"/>
        <v>0</v>
      </c>
      <c r="H1824" s="161" t="s">
        <v>615</v>
      </c>
    </row>
    <row r="1825" spans="1:8" s="52" customFormat="1" ht="12">
      <c r="A1825" s="48">
        <v>1624</v>
      </c>
      <c r="B1825" s="33" t="s">
        <v>1337</v>
      </c>
      <c r="C1825" s="149" t="s">
        <v>191</v>
      </c>
      <c r="D1825" s="34" t="s">
        <v>3776</v>
      </c>
      <c r="E1825" s="28">
        <v>2</v>
      </c>
      <c r="F1825" s="148">
        <v>0</v>
      </c>
      <c r="G1825" s="97">
        <f t="shared" si="40"/>
        <v>0</v>
      </c>
      <c r="H1825" s="161" t="s">
        <v>615</v>
      </c>
    </row>
    <row r="1826" spans="1:8" s="52" customFormat="1" ht="12">
      <c r="A1826" s="48">
        <v>1625</v>
      </c>
      <c r="B1826" s="33" t="s">
        <v>1338</v>
      </c>
      <c r="C1826" s="149" t="s">
        <v>192</v>
      </c>
      <c r="D1826" s="34" t="s">
        <v>3776</v>
      </c>
      <c r="E1826" s="28">
        <v>33</v>
      </c>
      <c r="F1826" s="148">
        <v>0</v>
      </c>
      <c r="G1826" s="97">
        <f t="shared" si="40"/>
        <v>0</v>
      </c>
      <c r="H1826" s="161" t="s">
        <v>615</v>
      </c>
    </row>
    <row r="1827" spans="1:8" s="52" customFormat="1" ht="12">
      <c r="A1827" s="48">
        <v>1626</v>
      </c>
      <c r="B1827" s="33" t="s">
        <v>1339</v>
      </c>
      <c r="C1827" s="149" t="s">
        <v>193</v>
      </c>
      <c r="D1827" s="34" t="s">
        <v>3776</v>
      </c>
      <c r="E1827" s="28">
        <v>29</v>
      </c>
      <c r="F1827" s="148">
        <v>0</v>
      </c>
      <c r="G1827" s="97">
        <f t="shared" si="40"/>
        <v>0</v>
      </c>
      <c r="H1827" s="161" t="s">
        <v>615</v>
      </c>
    </row>
    <row r="1828" spans="1:8" s="52" customFormat="1" ht="24">
      <c r="A1828" s="48">
        <v>1627</v>
      </c>
      <c r="B1828" s="33" t="s">
        <v>1340</v>
      </c>
      <c r="C1828" s="149" t="s">
        <v>194</v>
      </c>
      <c r="D1828" s="34" t="s">
        <v>3776</v>
      </c>
      <c r="E1828" s="28">
        <v>1</v>
      </c>
      <c r="F1828" s="148">
        <v>0</v>
      </c>
      <c r="G1828" s="97">
        <f t="shared" si="40"/>
        <v>0</v>
      </c>
      <c r="H1828" s="161" t="s">
        <v>615</v>
      </c>
    </row>
    <row r="1829" spans="1:8" s="52" customFormat="1" ht="12">
      <c r="A1829" s="48">
        <v>1628</v>
      </c>
      <c r="B1829" s="33" t="s">
        <v>1341</v>
      </c>
      <c r="C1829" s="149" t="s">
        <v>195</v>
      </c>
      <c r="D1829" s="34" t="s">
        <v>3776</v>
      </c>
      <c r="E1829" s="28">
        <v>3</v>
      </c>
      <c r="F1829" s="148">
        <v>0</v>
      </c>
      <c r="G1829" s="97">
        <f t="shared" si="40"/>
        <v>0</v>
      </c>
      <c r="H1829" s="161" t="s">
        <v>615</v>
      </c>
    </row>
    <row r="1830" spans="1:8" s="52" customFormat="1" ht="12">
      <c r="A1830" s="48">
        <v>1629</v>
      </c>
      <c r="B1830" s="33" t="s">
        <v>1342</v>
      </c>
      <c r="C1830" s="149" t="s">
        <v>196</v>
      </c>
      <c r="D1830" s="34" t="s">
        <v>3776</v>
      </c>
      <c r="E1830" s="28">
        <v>4</v>
      </c>
      <c r="F1830" s="148">
        <v>0</v>
      </c>
      <c r="G1830" s="97">
        <f t="shared" si="40"/>
        <v>0</v>
      </c>
      <c r="H1830" s="161" t="s">
        <v>615</v>
      </c>
    </row>
    <row r="1831" spans="1:8" s="52" customFormat="1" ht="24">
      <c r="A1831" s="48">
        <v>1630</v>
      </c>
      <c r="B1831" s="33" t="s">
        <v>1343</v>
      </c>
      <c r="C1831" s="149" t="s">
        <v>197</v>
      </c>
      <c r="D1831" s="34" t="s">
        <v>3776</v>
      </c>
      <c r="E1831" s="28">
        <v>5</v>
      </c>
      <c r="F1831" s="148">
        <v>0</v>
      </c>
      <c r="G1831" s="97">
        <f t="shared" si="40"/>
        <v>0</v>
      </c>
      <c r="H1831" s="161" t="s">
        <v>615</v>
      </c>
    </row>
    <row r="1832" spans="1:8" s="52" customFormat="1" ht="24">
      <c r="A1832" s="48">
        <v>1631</v>
      </c>
      <c r="B1832" s="33" t="s">
        <v>1344</v>
      </c>
      <c r="C1832" s="149" t="s">
        <v>198</v>
      </c>
      <c r="D1832" s="34" t="s">
        <v>3776</v>
      </c>
      <c r="E1832" s="28">
        <v>1</v>
      </c>
      <c r="F1832" s="148">
        <v>0</v>
      </c>
      <c r="G1832" s="97">
        <f t="shared" si="40"/>
        <v>0</v>
      </c>
      <c r="H1832" s="161" t="s">
        <v>615</v>
      </c>
    </row>
    <row r="1833" spans="1:8" s="52" customFormat="1" ht="12">
      <c r="A1833" s="48">
        <v>1632</v>
      </c>
      <c r="B1833" s="33" t="s">
        <v>1345</v>
      </c>
      <c r="C1833" s="149" t="s">
        <v>199</v>
      </c>
      <c r="D1833" s="34" t="s">
        <v>3776</v>
      </c>
      <c r="E1833" s="28">
        <v>5</v>
      </c>
      <c r="F1833" s="148">
        <v>0</v>
      </c>
      <c r="G1833" s="97">
        <f t="shared" si="40"/>
        <v>0</v>
      </c>
      <c r="H1833" s="161" t="s">
        <v>615</v>
      </c>
    </row>
    <row r="1834" spans="1:8" s="52" customFormat="1" ht="12">
      <c r="A1834" s="48">
        <v>1633</v>
      </c>
      <c r="B1834" s="33" t="s">
        <v>1346</v>
      </c>
      <c r="C1834" s="149" t="s">
        <v>200</v>
      </c>
      <c r="D1834" s="34" t="s">
        <v>3776</v>
      </c>
      <c r="E1834" s="28">
        <v>4</v>
      </c>
      <c r="F1834" s="148">
        <v>0</v>
      </c>
      <c r="G1834" s="97">
        <f t="shared" si="40"/>
        <v>0</v>
      </c>
      <c r="H1834" s="161" t="s">
        <v>615</v>
      </c>
    </row>
    <row r="1835" spans="1:8" s="52" customFormat="1" ht="12">
      <c r="A1835" s="48">
        <v>1634</v>
      </c>
      <c r="B1835" s="33" t="s">
        <v>1347</v>
      </c>
      <c r="C1835" s="149" t="s">
        <v>201</v>
      </c>
      <c r="D1835" s="34" t="s">
        <v>3776</v>
      </c>
      <c r="E1835" s="28">
        <v>1</v>
      </c>
      <c r="F1835" s="148">
        <v>0</v>
      </c>
      <c r="G1835" s="97">
        <f t="shared" si="40"/>
        <v>0</v>
      </c>
      <c r="H1835" s="161" t="s">
        <v>615</v>
      </c>
    </row>
    <row r="1836" spans="1:8" s="52" customFormat="1" ht="24">
      <c r="A1836" s="48">
        <v>1635</v>
      </c>
      <c r="B1836" s="33" t="s">
        <v>1348</v>
      </c>
      <c r="C1836" s="149" t="s">
        <v>202</v>
      </c>
      <c r="D1836" s="34" t="s">
        <v>3776</v>
      </c>
      <c r="E1836" s="28">
        <v>1</v>
      </c>
      <c r="F1836" s="148">
        <v>0</v>
      </c>
      <c r="G1836" s="97">
        <f t="shared" si="40"/>
        <v>0</v>
      </c>
      <c r="H1836" s="161" t="s">
        <v>615</v>
      </c>
    </row>
    <row r="1837" spans="1:8" s="52" customFormat="1" ht="12">
      <c r="A1837" s="48">
        <v>1636</v>
      </c>
      <c r="B1837" s="33" t="s">
        <v>1349</v>
      </c>
      <c r="C1837" s="149" t="s">
        <v>203</v>
      </c>
      <c r="D1837" s="34" t="s">
        <v>3776</v>
      </c>
      <c r="E1837" s="28">
        <v>1</v>
      </c>
      <c r="F1837" s="148">
        <v>0</v>
      </c>
      <c r="G1837" s="97">
        <f t="shared" si="40"/>
        <v>0</v>
      </c>
      <c r="H1837" s="161" t="s">
        <v>615</v>
      </c>
    </row>
    <row r="1838" spans="1:8" s="52" customFormat="1" ht="24">
      <c r="A1838" s="48">
        <v>1637</v>
      </c>
      <c r="B1838" s="33" t="s">
        <v>1350</v>
      </c>
      <c r="C1838" s="149" t="s">
        <v>204</v>
      </c>
      <c r="D1838" s="34" t="s">
        <v>3776</v>
      </c>
      <c r="E1838" s="28">
        <v>121</v>
      </c>
      <c r="F1838" s="148">
        <v>0</v>
      </c>
      <c r="G1838" s="97">
        <f t="shared" si="40"/>
        <v>0</v>
      </c>
      <c r="H1838" s="161" t="s">
        <v>615</v>
      </c>
    </row>
    <row r="1839" spans="1:8" s="52" customFormat="1" ht="12">
      <c r="A1839" s="48">
        <v>1638</v>
      </c>
      <c r="B1839" s="33" t="s">
        <v>1351</v>
      </c>
      <c r="C1839" s="149" t="s">
        <v>205</v>
      </c>
      <c r="D1839" s="34" t="s">
        <v>3776</v>
      </c>
      <c r="E1839" s="28">
        <v>6</v>
      </c>
      <c r="F1839" s="148">
        <v>0</v>
      </c>
      <c r="G1839" s="97">
        <f t="shared" si="40"/>
        <v>0</v>
      </c>
      <c r="H1839" s="161" t="s">
        <v>615</v>
      </c>
    </row>
    <row r="1840" spans="1:8" s="52" customFormat="1" ht="24">
      <c r="A1840" s="48">
        <v>1639</v>
      </c>
      <c r="B1840" s="33" t="s">
        <v>1352</v>
      </c>
      <c r="C1840" s="149" t="s">
        <v>206</v>
      </c>
      <c r="D1840" s="34" t="s">
        <v>1059</v>
      </c>
      <c r="E1840" s="28">
        <v>1</v>
      </c>
      <c r="F1840" s="148">
        <v>0</v>
      </c>
      <c r="G1840" s="97">
        <f t="shared" si="40"/>
        <v>0</v>
      </c>
      <c r="H1840" s="161" t="s">
        <v>615</v>
      </c>
    </row>
    <row r="1841" spans="1:8" s="52" customFormat="1" ht="36">
      <c r="A1841" s="48">
        <v>1640</v>
      </c>
      <c r="B1841" s="33" t="s">
        <v>1353</v>
      </c>
      <c r="C1841" s="149" t="s">
        <v>207</v>
      </c>
      <c r="D1841" s="34" t="s">
        <v>3776</v>
      </c>
      <c r="E1841" s="28">
        <v>4</v>
      </c>
      <c r="F1841" s="148">
        <v>0</v>
      </c>
      <c r="G1841" s="97">
        <f t="shared" si="40"/>
        <v>0</v>
      </c>
      <c r="H1841" s="161" t="s">
        <v>615</v>
      </c>
    </row>
    <row r="1842" spans="1:8" s="52" customFormat="1" ht="12">
      <c r="A1842" s="48">
        <v>1641</v>
      </c>
      <c r="B1842" s="33" t="s">
        <v>1354</v>
      </c>
      <c r="C1842" s="149" t="s">
        <v>208</v>
      </c>
      <c r="D1842" s="34" t="s">
        <v>3776</v>
      </c>
      <c r="E1842" s="28">
        <v>5</v>
      </c>
      <c r="F1842" s="148">
        <v>0</v>
      </c>
      <c r="G1842" s="97">
        <f t="shared" si="40"/>
        <v>0</v>
      </c>
      <c r="H1842" s="161" t="s">
        <v>615</v>
      </c>
    </row>
    <row r="1843" spans="1:8" s="52" customFormat="1" ht="24">
      <c r="A1843" s="48">
        <v>1642</v>
      </c>
      <c r="B1843" s="33" t="s">
        <v>1355</v>
      </c>
      <c r="C1843" s="149" t="s">
        <v>209</v>
      </c>
      <c r="D1843" s="34" t="s">
        <v>3776</v>
      </c>
      <c r="E1843" s="28">
        <v>1</v>
      </c>
      <c r="F1843" s="148">
        <v>0</v>
      </c>
      <c r="G1843" s="97">
        <f t="shared" si="40"/>
        <v>0</v>
      </c>
      <c r="H1843" s="161" t="s">
        <v>615</v>
      </c>
    </row>
    <row r="1844" spans="1:8" s="52" customFormat="1" ht="24">
      <c r="A1844" s="48">
        <v>1643</v>
      </c>
      <c r="B1844" s="33" t="s">
        <v>1356</v>
      </c>
      <c r="C1844" s="149" t="s">
        <v>210</v>
      </c>
      <c r="D1844" s="34" t="s">
        <v>3776</v>
      </c>
      <c r="E1844" s="28">
        <v>4</v>
      </c>
      <c r="F1844" s="148">
        <v>0</v>
      </c>
      <c r="G1844" s="97">
        <f t="shared" si="40"/>
        <v>0</v>
      </c>
      <c r="H1844" s="161" t="s">
        <v>615</v>
      </c>
    </row>
    <row r="1845" spans="1:8" s="52" customFormat="1" ht="12">
      <c r="A1845" s="48">
        <v>1644</v>
      </c>
      <c r="B1845" s="33" t="s">
        <v>1357</v>
      </c>
      <c r="C1845" s="149" t="s">
        <v>211</v>
      </c>
      <c r="D1845" s="34" t="s">
        <v>3776</v>
      </c>
      <c r="E1845" s="28">
        <v>4</v>
      </c>
      <c r="F1845" s="148">
        <v>0</v>
      </c>
      <c r="G1845" s="97">
        <f t="shared" si="40"/>
        <v>0</v>
      </c>
      <c r="H1845" s="161" t="s">
        <v>615</v>
      </c>
    </row>
    <row r="1846" spans="1:8" s="52" customFormat="1" ht="12">
      <c r="A1846" s="48">
        <v>1645</v>
      </c>
      <c r="B1846" s="33" t="s">
        <v>1358</v>
      </c>
      <c r="C1846" s="149" t="s">
        <v>212</v>
      </c>
      <c r="D1846" s="34" t="s">
        <v>3776</v>
      </c>
      <c r="E1846" s="28">
        <v>88</v>
      </c>
      <c r="F1846" s="148">
        <v>0</v>
      </c>
      <c r="G1846" s="97">
        <f t="shared" si="40"/>
        <v>0</v>
      </c>
      <c r="H1846" s="161" t="s">
        <v>615</v>
      </c>
    </row>
    <row r="1847" spans="1:8" s="52" customFormat="1" ht="24">
      <c r="A1847" s="48">
        <v>1646</v>
      </c>
      <c r="B1847" s="33" t="s">
        <v>1359</v>
      </c>
      <c r="C1847" s="149" t="s">
        <v>213</v>
      </c>
      <c r="D1847" s="34" t="s">
        <v>3776</v>
      </c>
      <c r="E1847" s="28">
        <v>1</v>
      </c>
      <c r="F1847" s="148">
        <v>0</v>
      </c>
      <c r="G1847" s="97">
        <f t="shared" si="40"/>
        <v>0</v>
      </c>
      <c r="H1847" s="161" t="s">
        <v>615</v>
      </c>
    </row>
    <row r="1848" spans="1:8" s="52" customFormat="1" ht="12">
      <c r="A1848" s="48">
        <v>1647</v>
      </c>
      <c r="B1848" s="33" t="s">
        <v>1360</v>
      </c>
      <c r="C1848" s="149" t="s">
        <v>214</v>
      </c>
      <c r="D1848" s="34" t="s">
        <v>3776</v>
      </c>
      <c r="E1848" s="28">
        <v>200</v>
      </c>
      <c r="F1848" s="148">
        <v>0</v>
      </c>
      <c r="G1848" s="97">
        <f t="shared" si="40"/>
        <v>0</v>
      </c>
      <c r="H1848" s="161" t="s">
        <v>616</v>
      </c>
    </row>
    <row r="1849" spans="1:8" s="52" customFormat="1" ht="24">
      <c r="A1849" s="48">
        <v>1648</v>
      </c>
      <c r="B1849" s="33" t="s">
        <v>1361</v>
      </c>
      <c r="C1849" s="149" t="s">
        <v>215</v>
      </c>
      <c r="D1849" s="34" t="s">
        <v>3776</v>
      </c>
      <c r="E1849" s="28">
        <v>445</v>
      </c>
      <c r="F1849" s="148">
        <v>0</v>
      </c>
      <c r="G1849" s="97">
        <f t="shared" si="40"/>
        <v>0</v>
      </c>
      <c r="H1849" s="161" t="s">
        <v>616</v>
      </c>
    </row>
    <row r="1850" spans="1:8" s="52" customFormat="1" ht="12">
      <c r="A1850" s="48">
        <v>1649</v>
      </c>
      <c r="B1850" s="33" t="s">
        <v>1362</v>
      </c>
      <c r="C1850" s="149" t="s">
        <v>214</v>
      </c>
      <c r="D1850" s="34" t="s">
        <v>3776</v>
      </c>
      <c r="E1850" s="28">
        <v>1</v>
      </c>
      <c r="F1850" s="148">
        <v>0</v>
      </c>
      <c r="G1850" s="97">
        <f t="shared" si="40"/>
        <v>0</v>
      </c>
      <c r="H1850" s="161" t="s">
        <v>616</v>
      </c>
    </row>
    <row r="1851" spans="1:8" s="52" customFormat="1" ht="24">
      <c r="A1851" s="48">
        <v>1650</v>
      </c>
      <c r="B1851" s="33" t="s">
        <v>1363</v>
      </c>
      <c r="C1851" s="149" t="s">
        <v>216</v>
      </c>
      <c r="D1851" s="34" t="s">
        <v>3776</v>
      </c>
      <c r="E1851" s="28">
        <v>6</v>
      </c>
      <c r="F1851" s="148">
        <v>0</v>
      </c>
      <c r="G1851" s="97">
        <f t="shared" si="40"/>
        <v>0</v>
      </c>
      <c r="H1851" s="161" t="s">
        <v>616</v>
      </c>
    </row>
    <row r="1852" spans="1:8" s="52" customFormat="1" ht="24">
      <c r="A1852" s="48">
        <v>1651</v>
      </c>
      <c r="B1852" s="33" t="s">
        <v>1364</v>
      </c>
      <c r="C1852" s="149" t="s">
        <v>217</v>
      </c>
      <c r="D1852" s="34" t="s">
        <v>3776</v>
      </c>
      <c r="E1852" s="28">
        <v>5</v>
      </c>
      <c r="F1852" s="148">
        <v>0</v>
      </c>
      <c r="G1852" s="97">
        <f t="shared" si="40"/>
        <v>0</v>
      </c>
      <c r="H1852" s="161" t="s">
        <v>616</v>
      </c>
    </row>
    <row r="1853" spans="1:8" s="52" customFormat="1" ht="24">
      <c r="A1853" s="48">
        <v>1652</v>
      </c>
      <c r="B1853" s="33" t="s">
        <v>1365</v>
      </c>
      <c r="C1853" s="149" t="s">
        <v>218</v>
      </c>
      <c r="D1853" s="34" t="s">
        <v>3776</v>
      </c>
      <c r="E1853" s="28">
        <v>1</v>
      </c>
      <c r="F1853" s="148">
        <v>0</v>
      </c>
      <c r="G1853" s="97">
        <f t="shared" si="40"/>
        <v>0</v>
      </c>
      <c r="H1853" s="161" t="s">
        <v>616</v>
      </c>
    </row>
    <row r="1854" spans="1:8" s="52" customFormat="1" ht="12">
      <c r="A1854" s="48">
        <v>1653</v>
      </c>
      <c r="B1854" s="33" t="s">
        <v>1366</v>
      </c>
      <c r="C1854" s="149" t="s">
        <v>219</v>
      </c>
      <c r="D1854" s="34" t="s">
        <v>3776</v>
      </c>
      <c r="E1854" s="28">
        <v>5</v>
      </c>
      <c r="F1854" s="148">
        <v>0</v>
      </c>
      <c r="G1854" s="97">
        <f t="shared" si="40"/>
        <v>0</v>
      </c>
      <c r="H1854" s="161" t="s">
        <v>616</v>
      </c>
    </row>
    <row r="1855" spans="1:8" s="52" customFormat="1" ht="12">
      <c r="A1855" s="48">
        <v>1654</v>
      </c>
      <c r="B1855" s="33" t="s">
        <v>1367</v>
      </c>
      <c r="C1855" s="149" t="s">
        <v>220</v>
      </c>
      <c r="D1855" s="34" t="s">
        <v>3776</v>
      </c>
      <c r="E1855" s="28">
        <v>13</v>
      </c>
      <c r="F1855" s="148">
        <v>0</v>
      </c>
      <c r="G1855" s="97">
        <f t="shared" si="40"/>
        <v>0</v>
      </c>
      <c r="H1855" s="161" t="s">
        <v>616</v>
      </c>
    </row>
    <row r="1856" spans="1:8" s="52" customFormat="1" ht="12">
      <c r="A1856" s="48">
        <v>1655</v>
      </c>
      <c r="B1856" s="33" t="s">
        <v>1368</v>
      </c>
      <c r="C1856" s="149" t="s">
        <v>221</v>
      </c>
      <c r="D1856" s="34" t="s">
        <v>3776</v>
      </c>
      <c r="E1856" s="28">
        <v>11</v>
      </c>
      <c r="F1856" s="148">
        <v>0</v>
      </c>
      <c r="G1856" s="97">
        <f t="shared" si="40"/>
        <v>0</v>
      </c>
      <c r="H1856" s="161" t="s">
        <v>616</v>
      </c>
    </row>
    <row r="1857" spans="1:8" s="52" customFormat="1" ht="24">
      <c r="A1857" s="48">
        <v>1656</v>
      </c>
      <c r="B1857" s="33" t="s">
        <v>1369</v>
      </c>
      <c r="C1857" s="149" t="s">
        <v>222</v>
      </c>
      <c r="D1857" s="34" t="s">
        <v>3776</v>
      </c>
      <c r="E1857" s="28">
        <v>40</v>
      </c>
      <c r="F1857" s="148">
        <v>0</v>
      </c>
      <c r="G1857" s="97">
        <f t="shared" si="40"/>
        <v>0</v>
      </c>
      <c r="H1857" s="161" t="s">
        <v>616</v>
      </c>
    </row>
    <row r="1858" spans="1:8" s="52" customFormat="1" ht="24">
      <c r="A1858" s="48">
        <v>1657</v>
      </c>
      <c r="B1858" s="33" t="s">
        <v>1370</v>
      </c>
      <c r="C1858" s="149" t="s">
        <v>223</v>
      </c>
      <c r="D1858" s="34" t="s">
        <v>3776</v>
      </c>
      <c r="E1858" s="28">
        <v>38</v>
      </c>
      <c r="F1858" s="148">
        <v>0</v>
      </c>
      <c r="G1858" s="97">
        <f t="shared" si="40"/>
        <v>0</v>
      </c>
      <c r="H1858" s="161" t="s">
        <v>616</v>
      </c>
    </row>
    <row r="1859" spans="1:8" s="52" customFormat="1" ht="24">
      <c r="A1859" s="48">
        <v>1658</v>
      </c>
      <c r="B1859" s="33" t="s">
        <v>1371</v>
      </c>
      <c r="C1859" s="149" t="s">
        <v>224</v>
      </c>
      <c r="D1859" s="34" t="s">
        <v>3776</v>
      </c>
      <c r="E1859" s="28">
        <v>4</v>
      </c>
      <c r="F1859" s="148">
        <v>0</v>
      </c>
      <c r="G1859" s="97">
        <f t="shared" si="40"/>
        <v>0</v>
      </c>
      <c r="H1859" s="161" t="s">
        <v>616</v>
      </c>
    </row>
    <row r="1860" spans="1:8" s="52" customFormat="1" ht="12">
      <c r="A1860" s="48">
        <v>1659</v>
      </c>
      <c r="B1860" s="33" t="s">
        <v>1372</v>
      </c>
      <c r="C1860" s="149" t="s">
        <v>225</v>
      </c>
      <c r="D1860" s="34" t="s">
        <v>3776</v>
      </c>
      <c r="E1860" s="28">
        <v>10</v>
      </c>
      <c r="F1860" s="148">
        <v>0</v>
      </c>
      <c r="G1860" s="97">
        <f t="shared" si="40"/>
        <v>0</v>
      </c>
      <c r="H1860" s="161" t="s">
        <v>616</v>
      </c>
    </row>
    <row r="1861" spans="1:8" s="52" customFormat="1" ht="24">
      <c r="A1861" s="48">
        <v>1660</v>
      </c>
      <c r="B1861" s="33" t="s">
        <v>1373</v>
      </c>
      <c r="C1861" s="149" t="s">
        <v>226</v>
      </c>
      <c r="D1861" s="34" t="s">
        <v>3776</v>
      </c>
      <c r="E1861" s="28">
        <v>8</v>
      </c>
      <c r="F1861" s="148">
        <v>0</v>
      </c>
      <c r="G1861" s="97">
        <f t="shared" si="40"/>
        <v>0</v>
      </c>
      <c r="H1861" s="161" t="s">
        <v>616</v>
      </c>
    </row>
    <row r="1862" spans="1:8" s="52" customFormat="1" ht="24">
      <c r="A1862" s="48">
        <v>1661</v>
      </c>
      <c r="B1862" s="33" t="s">
        <v>1374</v>
      </c>
      <c r="C1862" s="149" t="s">
        <v>227</v>
      </c>
      <c r="D1862" s="34" t="s">
        <v>3776</v>
      </c>
      <c r="E1862" s="28">
        <v>3</v>
      </c>
      <c r="F1862" s="148">
        <v>0</v>
      </c>
      <c r="G1862" s="97">
        <f t="shared" si="40"/>
        <v>0</v>
      </c>
      <c r="H1862" s="161" t="s">
        <v>616</v>
      </c>
    </row>
    <row r="1863" spans="1:8" s="52" customFormat="1" ht="12">
      <c r="A1863" s="48">
        <v>1662</v>
      </c>
      <c r="B1863" s="33" t="s">
        <v>1375</v>
      </c>
      <c r="C1863" s="149" t="s">
        <v>228</v>
      </c>
      <c r="D1863" s="34" t="s">
        <v>3776</v>
      </c>
      <c r="E1863" s="28">
        <v>14</v>
      </c>
      <c r="F1863" s="148">
        <v>0</v>
      </c>
      <c r="G1863" s="97">
        <f aca="true" t="shared" si="41" ref="G1863:G1926">SUM(E1863*F1863)</f>
        <v>0</v>
      </c>
      <c r="H1863" s="161" t="s">
        <v>616</v>
      </c>
    </row>
    <row r="1864" spans="1:8" s="52" customFormat="1" ht="12">
      <c r="A1864" s="48">
        <v>1663</v>
      </c>
      <c r="B1864" s="33" t="s">
        <v>1376</v>
      </c>
      <c r="C1864" s="149" t="s">
        <v>229</v>
      </c>
      <c r="D1864" s="34" t="s">
        <v>3776</v>
      </c>
      <c r="E1864" s="28">
        <v>9</v>
      </c>
      <c r="F1864" s="148">
        <v>0</v>
      </c>
      <c r="G1864" s="97">
        <f t="shared" si="41"/>
        <v>0</v>
      </c>
      <c r="H1864" s="161" t="s">
        <v>616</v>
      </c>
    </row>
    <row r="1865" spans="1:8" s="52" customFormat="1" ht="12">
      <c r="A1865" s="48">
        <v>1664</v>
      </c>
      <c r="B1865" s="33" t="s">
        <v>1377</v>
      </c>
      <c r="C1865" s="149" t="s">
        <v>230</v>
      </c>
      <c r="D1865" s="34" t="s">
        <v>3776</v>
      </c>
      <c r="E1865" s="28">
        <v>6</v>
      </c>
      <c r="F1865" s="148">
        <v>0</v>
      </c>
      <c r="G1865" s="97">
        <f t="shared" si="41"/>
        <v>0</v>
      </c>
      <c r="H1865" s="161" t="s">
        <v>616</v>
      </c>
    </row>
    <row r="1866" spans="1:8" s="52" customFormat="1" ht="24">
      <c r="A1866" s="48">
        <v>1665</v>
      </c>
      <c r="B1866" s="33" t="s">
        <v>1378</v>
      </c>
      <c r="C1866" s="149" t="s">
        <v>231</v>
      </c>
      <c r="D1866" s="34" t="s">
        <v>3776</v>
      </c>
      <c r="E1866" s="28">
        <v>2</v>
      </c>
      <c r="F1866" s="148">
        <v>0</v>
      </c>
      <c r="G1866" s="97">
        <f t="shared" si="41"/>
        <v>0</v>
      </c>
      <c r="H1866" s="161" t="s">
        <v>616</v>
      </c>
    </row>
    <row r="1867" spans="1:8" s="52" customFormat="1" ht="24">
      <c r="A1867" s="48">
        <v>1666</v>
      </c>
      <c r="B1867" s="33" t="s">
        <v>1379</v>
      </c>
      <c r="C1867" s="149" t="s">
        <v>232</v>
      </c>
      <c r="D1867" s="34" t="s">
        <v>3776</v>
      </c>
      <c r="E1867" s="28">
        <v>4</v>
      </c>
      <c r="F1867" s="148">
        <v>0</v>
      </c>
      <c r="G1867" s="97">
        <f t="shared" si="41"/>
        <v>0</v>
      </c>
      <c r="H1867" s="161" t="s">
        <v>616</v>
      </c>
    </row>
    <row r="1868" spans="1:8" s="52" customFormat="1" ht="24">
      <c r="A1868" s="48">
        <v>1667</v>
      </c>
      <c r="B1868" s="33" t="s">
        <v>1380</v>
      </c>
      <c r="C1868" s="149" t="s">
        <v>233</v>
      </c>
      <c r="D1868" s="34" t="s">
        <v>3776</v>
      </c>
      <c r="E1868" s="28">
        <v>4</v>
      </c>
      <c r="F1868" s="148">
        <v>0</v>
      </c>
      <c r="G1868" s="97">
        <f t="shared" si="41"/>
        <v>0</v>
      </c>
      <c r="H1868" s="161" t="s">
        <v>616</v>
      </c>
    </row>
    <row r="1869" spans="1:8" s="52" customFormat="1" ht="24">
      <c r="A1869" s="48">
        <v>1668</v>
      </c>
      <c r="B1869" s="33" t="s">
        <v>1381</v>
      </c>
      <c r="C1869" s="149" t="s">
        <v>234</v>
      </c>
      <c r="D1869" s="34" t="s">
        <v>3776</v>
      </c>
      <c r="E1869" s="28">
        <v>1820</v>
      </c>
      <c r="F1869" s="148">
        <v>0</v>
      </c>
      <c r="G1869" s="97">
        <f t="shared" si="41"/>
        <v>0</v>
      </c>
      <c r="H1869" s="161" t="s">
        <v>616</v>
      </c>
    </row>
    <row r="1870" spans="1:8" s="52" customFormat="1" ht="24">
      <c r="A1870" s="48">
        <v>1669</v>
      </c>
      <c r="B1870" s="33" t="s">
        <v>1382</v>
      </c>
      <c r="C1870" s="149" t="s">
        <v>235</v>
      </c>
      <c r="D1870" s="34" t="s">
        <v>3776</v>
      </c>
      <c r="E1870" s="28">
        <v>8</v>
      </c>
      <c r="F1870" s="148">
        <v>0</v>
      </c>
      <c r="G1870" s="97">
        <f t="shared" si="41"/>
        <v>0</v>
      </c>
      <c r="H1870" s="161" t="s">
        <v>616</v>
      </c>
    </row>
    <row r="1871" spans="1:8" s="52" customFormat="1" ht="24">
      <c r="A1871" s="48">
        <v>1670</v>
      </c>
      <c r="B1871" s="33" t="s">
        <v>1383</v>
      </c>
      <c r="C1871" s="149" t="s">
        <v>236</v>
      </c>
      <c r="D1871" s="34" t="s">
        <v>3776</v>
      </c>
      <c r="E1871" s="28">
        <v>48</v>
      </c>
      <c r="F1871" s="148">
        <v>0</v>
      </c>
      <c r="G1871" s="97">
        <f t="shared" si="41"/>
        <v>0</v>
      </c>
      <c r="H1871" s="161" t="s">
        <v>616</v>
      </c>
    </row>
    <row r="1872" spans="1:8" s="52" customFormat="1" ht="12">
      <c r="A1872" s="48">
        <v>1671</v>
      </c>
      <c r="B1872" s="33" t="s">
        <v>1384</v>
      </c>
      <c r="C1872" s="149" t="s">
        <v>237</v>
      </c>
      <c r="D1872" s="34" t="s">
        <v>3776</v>
      </c>
      <c r="E1872" s="28">
        <v>272</v>
      </c>
      <c r="F1872" s="148">
        <v>0</v>
      </c>
      <c r="G1872" s="97">
        <f t="shared" si="41"/>
        <v>0</v>
      </c>
      <c r="H1872" s="161" t="s">
        <v>616</v>
      </c>
    </row>
    <row r="1873" spans="1:8" s="52" customFormat="1" ht="12">
      <c r="A1873" s="48">
        <v>1672</v>
      </c>
      <c r="B1873" s="33" t="s">
        <v>1385</v>
      </c>
      <c r="C1873" s="149" t="s">
        <v>238</v>
      </c>
      <c r="D1873" s="34" t="s">
        <v>3776</v>
      </c>
      <c r="E1873" s="28">
        <v>190</v>
      </c>
      <c r="F1873" s="148">
        <v>0</v>
      </c>
      <c r="G1873" s="97">
        <f t="shared" si="41"/>
        <v>0</v>
      </c>
      <c r="H1873" s="161" t="s">
        <v>616</v>
      </c>
    </row>
    <row r="1874" spans="1:8" s="52" customFormat="1" ht="12">
      <c r="A1874" s="48">
        <v>1673</v>
      </c>
      <c r="B1874" s="33" t="s">
        <v>1386</v>
      </c>
      <c r="C1874" s="149" t="s">
        <v>239</v>
      </c>
      <c r="D1874" s="34" t="s">
        <v>3776</v>
      </c>
      <c r="E1874" s="28">
        <v>42</v>
      </c>
      <c r="F1874" s="148">
        <v>0</v>
      </c>
      <c r="G1874" s="97">
        <f t="shared" si="41"/>
        <v>0</v>
      </c>
      <c r="H1874" s="161" t="s">
        <v>616</v>
      </c>
    </row>
    <row r="1875" spans="1:8" s="52" customFormat="1" ht="24">
      <c r="A1875" s="48">
        <v>1674</v>
      </c>
      <c r="B1875" s="33" t="s">
        <v>1387</v>
      </c>
      <c r="C1875" s="149" t="s">
        <v>240</v>
      </c>
      <c r="D1875" s="34" t="s">
        <v>3776</v>
      </c>
      <c r="E1875" s="28">
        <v>30</v>
      </c>
      <c r="F1875" s="148">
        <v>0</v>
      </c>
      <c r="G1875" s="97">
        <f t="shared" si="41"/>
        <v>0</v>
      </c>
      <c r="H1875" s="161" t="s">
        <v>616</v>
      </c>
    </row>
    <row r="1876" spans="1:8" s="52" customFormat="1" ht="24">
      <c r="A1876" s="48">
        <v>1675</v>
      </c>
      <c r="B1876" s="33" t="s">
        <v>1388</v>
      </c>
      <c r="C1876" s="149" t="s">
        <v>241</v>
      </c>
      <c r="D1876" s="34" t="s">
        <v>3776</v>
      </c>
      <c r="E1876" s="28">
        <v>30</v>
      </c>
      <c r="F1876" s="148">
        <v>0</v>
      </c>
      <c r="G1876" s="97">
        <f t="shared" si="41"/>
        <v>0</v>
      </c>
      <c r="H1876" s="161" t="s">
        <v>616</v>
      </c>
    </row>
    <row r="1877" spans="1:8" s="52" customFormat="1" ht="24">
      <c r="A1877" s="48">
        <v>1676</v>
      </c>
      <c r="B1877" s="33" t="s">
        <v>1389</v>
      </c>
      <c r="C1877" s="149" t="s">
        <v>242</v>
      </c>
      <c r="D1877" s="34" t="s">
        <v>3776</v>
      </c>
      <c r="E1877" s="28">
        <v>10</v>
      </c>
      <c r="F1877" s="148">
        <v>0</v>
      </c>
      <c r="G1877" s="97">
        <f t="shared" si="41"/>
        <v>0</v>
      </c>
      <c r="H1877" s="161" t="s">
        <v>616</v>
      </c>
    </row>
    <row r="1878" spans="1:8" s="52" customFormat="1" ht="24">
      <c r="A1878" s="48">
        <v>1677</v>
      </c>
      <c r="B1878" s="33" t="s">
        <v>1390</v>
      </c>
      <c r="C1878" s="149" t="s">
        <v>243</v>
      </c>
      <c r="D1878" s="34" t="s">
        <v>3776</v>
      </c>
      <c r="E1878" s="28">
        <v>2</v>
      </c>
      <c r="F1878" s="148">
        <v>0</v>
      </c>
      <c r="G1878" s="97">
        <f t="shared" si="41"/>
        <v>0</v>
      </c>
      <c r="H1878" s="161" t="s">
        <v>616</v>
      </c>
    </row>
    <row r="1879" spans="1:8" s="52" customFormat="1" ht="24">
      <c r="A1879" s="48">
        <v>1678</v>
      </c>
      <c r="B1879" s="33" t="s">
        <v>1391</v>
      </c>
      <c r="C1879" s="149" t="s">
        <v>244</v>
      </c>
      <c r="D1879" s="34" t="s">
        <v>3776</v>
      </c>
      <c r="E1879" s="28">
        <v>2</v>
      </c>
      <c r="F1879" s="148">
        <v>0</v>
      </c>
      <c r="G1879" s="97">
        <f t="shared" si="41"/>
        <v>0</v>
      </c>
      <c r="H1879" s="161" t="s">
        <v>616</v>
      </c>
    </row>
    <row r="1880" spans="1:8" s="52" customFormat="1" ht="24">
      <c r="A1880" s="48">
        <v>1679</v>
      </c>
      <c r="B1880" s="33" t="s">
        <v>1392</v>
      </c>
      <c r="C1880" s="149" t="s">
        <v>245</v>
      </c>
      <c r="D1880" s="34" t="s">
        <v>3776</v>
      </c>
      <c r="E1880" s="28">
        <v>2</v>
      </c>
      <c r="F1880" s="148">
        <v>0</v>
      </c>
      <c r="G1880" s="97">
        <f t="shared" si="41"/>
        <v>0</v>
      </c>
      <c r="H1880" s="161" t="s">
        <v>616</v>
      </c>
    </row>
    <row r="1881" spans="1:8" s="52" customFormat="1" ht="24">
      <c r="A1881" s="48">
        <v>1680</v>
      </c>
      <c r="B1881" s="33" t="s">
        <v>1393</v>
      </c>
      <c r="C1881" s="149" t="s">
        <v>246</v>
      </c>
      <c r="D1881" s="34" t="s">
        <v>3776</v>
      </c>
      <c r="E1881" s="28">
        <v>2</v>
      </c>
      <c r="F1881" s="148">
        <v>0</v>
      </c>
      <c r="G1881" s="97">
        <f t="shared" si="41"/>
        <v>0</v>
      </c>
      <c r="H1881" s="161" t="s">
        <v>616</v>
      </c>
    </row>
    <row r="1882" spans="1:8" s="52" customFormat="1" ht="12">
      <c r="A1882" s="48">
        <v>1681</v>
      </c>
      <c r="B1882" s="33" t="s">
        <v>1394</v>
      </c>
      <c r="C1882" s="149" t="s">
        <v>247</v>
      </c>
      <c r="D1882" s="34" t="s">
        <v>4413</v>
      </c>
      <c r="E1882" s="28">
        <v>63720</v>
      </c>
      <c r="F1882" s="148">
        <v>0</v>
      </c>
      <c r="G1882" s="97">
        <f t="shared" si="41"/>
        <v>0</v>
      </c>
      <c r="H1882" s="161" t="s">
        <v>616</v>
      </c>
    </row>
    <row r="1883" spans="1:8" s="52" customFormat="1" ht="12">
      <c r="A1883" s="48">
        <v>1682</v>
      </c>
      <c r="B1883" s="33" t="s">
        <v>1395</v>
      </c>
      <c r="C1883" s="149" t="s">
        <v>248</v>
      </c>
      <c r="D1883" s="34" t="s">
        <v>4413</v>
      </c>
      <c r="E1883" s="28">
        <v>48</v>
      </c>
      <c r="F1883" s="148">
        <v>0</v>
      </c>
      <c r="G1883" s="97">
        <f t="shared" si="41"/>
        <v>0</v>
      </c>
      <c r="H1883" s="161" t="s">
        <v>616</v>
      </c>
    </row>
    <row r="1884" spans="1:8" s="52" customFormat="1" ht="12">
      <c r="A1884" s="48">
        <v>1683</v>
      </c>
      <c r="B1884" s="33" t="s">
        <v>1396</v>
      </c>
      <c r="C1884" s="149" t="s">
        <v>249</v>
      </c>
      <c r="D1884" s="34" t="s">
        <v>4413</v>
      </c>
      <c r="E1884" s="28">
        <v>65</v>
      </c>
      <c r="F1884" s="148">
        <v>0</v>
      </c>
      <c r="G1884" s="97">
        <f t="shared" si="41"/>
        <v>0</v>
      </c>
      <c r="H1884" s="161" t="s">
        <v>616</v>
      </c>
    </row>
    <row r="1885" spans="1:8" s="52" customFormat="1" ht="12">
      <c r="A1885" s="48">
        <v>1684</v>
      </c>
      <c r="B1885" s="33" t="s">
        <v>1397</v>
      </c>
      <c r="C1885" s="149" t="s">
        <v>250</v>
      </c>
      <c r="D1885" s="34" t="s">
        <v>4413</v>
      </c>
      <c r="E1885" s="28">
        <v>36</v>
      </c>
      <c r="F1885" s="148">
        <v>0</v>
      </c>
      <c r="G1885" s="97">
        <f t="shared" si="41"/>
        <v>0</v>
      </c>
      <c r="H1885" s="161" t="s">
        <v>616</v>
      </c>
    </row>
    <row r="1886" spans="1:8" s="52" customFormat="1" ht="24">
      <c r="A1886" s="48">
        <v>1685</v>
      </c>
      <c r="B1886" s="33" t="s">
        <v>1398</v>
      </c>
      <c r="C1886" s="149" t="s">
        <v>251</v>
      </c>
      <c r="D1886" s="34" t="s">
        <v>4413</v>
      </c>
      <c r="E1886" s="28">
        <v>48</v>
      </c>
      <c r="F1886" s="148">
        <v>0</v>
      </c>
      <c r="G1886" s="97">
        <f t="shared" si="41"/>
        <v>0</v>
      </c>
      <c r="H1886" s="161" t="s">
        <v>616</v>
      </c>
    </row>
    <row r="1887" spans="1:8" s="52" customFormat="1" ht="24">
      <c r="A1887" s="48">
        <v>1686</v>
      </c>
      <c r="B1887" s="33" t="s">
        <v>1399</v>
      </c>
      <c r="C1887" s="149" t="s">
        <v>252</v>
      </c>
      <c r="D1887" s="34" t="s">
        <v>4413</v>
      </c>
      <c r="E1887" s="28">
        <v>370</v>
      </c>
      <c r="F1887" s="148">
        <v>0</v>
      </c>
      <c r="G1887" s="97">
        <f t="shared" si="41"/>
        <v>0</v>
      </c>
      <c r="H1887" s="161" t="s">
        <v>616</v>
      </c>
    </row>
    <row r="1888" spans="1:8" s="52" customFormat="1" ht="12">
      <c r="A1888" s="48">
        <v>1687</v>
      </c>
      <c r="B1888" s="33" t="s">
        <v>1400</v>
      </c>
      <c r="C1888" s="149" t="s">
        <v>253</v>
      </c>
      <c r="D1888" s="34" t="s">
        <v>3776</v>
      </c>
      <c r="E1888" s="28">
        <v>1</v>
      </c>
      <c r="F1888" s="148">
        <v>0</v>
      </c>
      <c r="G1888" s="97">
        <f t="shared" si="41"/>
        <v>0</v>
      </c>
      <c r="H1888" s="161" t="s">
        <v>616</v>
      </c>
    </row>
    <row r="1889" spans="1:8" s="52" customFormat="1" ht="12">
      <c r="A1889" s="48">
        <v>1688</v>
      </c>
      <c r="B1889" s="33" t="s">
        <v>1401</v>
      </c>
      <c r="C1889" s="149" t="s">
        <v>254</v>
      </c>
      <c r="D1889" s="34" t="s">
        <v>3776</v>
      </c>
      <c r="E1889" s="28">
        <v>1</v>
      </c>
      <c r="F1889" s="148">
        <v>0</v>
      </c>
      <c r="G1889" s="97">
        <f t="shared" si="41"/>
        <v>0</v>
      </c>
      <c r="H1889" s="161" t="s">
        <v>616</v>
      </c>
    </row>
    <row r="1890" spans="1:8" s="52" customFormat="1" ht="12">
      <c r="A1890" s="48">
        <v>1689</v>
      </c>
      <c r="B1890" s="33" t="s">
        <v>1402</v>
      </c>
      <c r="C1890" s="149" t="s">
        <v>255</v>
      </c>
      <c r="D1890" s="34" t="s">
        <v>3776</v>
      </c>
      <c r="E1890" s="28">
        <v>1</v>
      </c>
      <c r="F1890" s="148">
        <v>0</v>
      </c>
      <c r="G1890" s="97">
        <f t="shared" si="41"/>
        <v>0</v>
      </c>
      <c r="H1890" s="161" t="s">
        <v>616</v>
      </c>
    </row>
    <row r="1891" spans="1:8" s="52" customFormat="1" ht="24">
      <c r="A1891" s="48">
        <v>1690</v>
      </c>
      <c r="B1891" s="33" t="s">
        <v>1403</v>
      </c>
      <c r="C1891" s="149" t="s">
        <v>256</v>
      </c>
      <c r="D1891" s="34" t="s">
        <v>3776</v>
      </c>
      <c r="E1891" s="28">
        <v>910</v>
      </c>
      <c r="F1891" s="148">
        <v>0</v>
      </c>
      <c r="G1891" s="97">
        <f t="shared" si="41"/>
        <v>0</v>
      </c>
      <c r="H1891" s="161" t="s">
        <v>616</v>
      </c>
    </row>
    <row r="1892" spans="1:8" s="52" customFormat="1" ht="24">
      <c r="A1892" s="48">
        <v>1691</v>
      </c>
      <c r="B1892" s="33" t="s">
        <v>1404</v>
      </c>
      <c r="C1892" s="149" t="s">
        <v>256</v>
      </c>
      <c r="D1892" s="34" t="s">
        <v>3776</v>
      </c>
      <c r="E1892" s="28">
        <v>24</v>
      </c>
      <c r="F1892" s="148">
        <v>0</v>
      </c>
      <c r="G1892" s="97">
        <f t="shared" si="41"/>
        <v>0</v>
      </c>
      <c r="H1892" s="161" t="s">
        <v>616</v>
      </c>
    </row>
    <row r="1893" spans="1:8" s="52" customFormat="1" ht="12">
      <c r="A1893" s="48">
        <v>1692</v>
      </c>
      <c r="B1893" s="33" t="s">
        <v>1405</v>
      </c>
      <c r="C1893" s="149" t="s">
        <v>257</v>
      </c>
      <c r="D1893" s="34" t="s">
        <v>3776</v>
      </c>
      <c r="E1893" s="28">
        <v>1</v>
      </c>
      <c r="F1893" s="148">
        <v>0</v>
      </c>
      <c r="G1893" s="97">
        <f t="shared" si="41"/>
        <v>0</v>
      </c>
      <c r="H1893" s="161" t="s">
        <v>616</v>
      </c>
    </row>
    <row r="1894" spans="1:8" s="52" customFormat="1" ht="12">
      <c r="A1894" s="48">
        <v>1693</v>
      </c>
      <c r="B1894" s="33" t="s">
        <v>1406</v>
      </c>
      <c r="C1894" s="149" t="s">
        <v>258</v>
      </c>
      <c r="D1894" s="34" t="s">
        <v>3776</v>
      </c>
      <c r="E1894" s="28">
        <v>2</v>
      </c>
      <c r="F1894" s="148">
        <v>0</v>
      </c>
      <c r="G1894" s="97">
        <f t="shared" si="41"/>
        <v>0</v>
      </c>
      <c r="H1894" s="161" t="s">
        <v>616</v>
      </c>
    </row>
    <row r="1895" spans="1:8" s="52" customFormat="1" ht="12">
      <c r="A1895" s="48">
        <v>1694</v>
      </c>
      <c r="B1895" s="33" t="s">
        <v>1407</v>
      </c>
      <c r="C1895" s="149" t="s">
        <v>259</v>
      </c>
      <c r="D1895" s="34" t="s">
        <v>3776</v>
      </c>
      <c r="E1895" s="28">
        <v>1</v>
      </c>
      <c r="F1895" s="148">
        <v>0</v>
      </c>
      <c r="G1895" s="97">
        <f t="shared" si="41"/>
        <v>0</v>
      </c>
      <c r="H1895" s="161" t="s">
        <v>616</v>
      </c>
    </row>
    <row r="1896" spans="1:8" s="52" customFormat="1" ht="12">
      <c r="A1896" s="48">
        <v>1695</v>
      </c>
      <c r="B1896" s="33" t="s">
        <v>1408</v>
      </c>
      <c r="C1896" s="149" t="s">
        <v>260</v>
      </c>
      <c r="D1896" s="34" t="s">
        <v>3776</v>
      </c>
      <c r="E1896" s="28">
        <v>1</v>
      </c>
      <c r="F1896" s="148">
        <v>0</v>
      </c>
      <c r="G1896" s="97">
        <f t="shared" si="41"/>
        <v>0</v>
      </c>
      <c r="H1896" s="161" t="s">
        <v>616</v>
      </c>
    </row>
    <row r="1897" spans="1:8" s="52" customFormat="1" ht="12">
      <c r="A1897" s="48">
        <v>1696</v>
      </c>
      <c r="B1897" s="33" t="s">
        <v>1409</v>
      </c>
      <c r="C1897" s="149" t="s">
        <v>261</v>
      </c>
      <c r="D1897" s="34" t="s">
        <v>3776</v>
      </c>
      <c r="E1897" s="28">
        <v>1</v>
      </c>
      <c r="F1897" s="148">
        <v>0</v>
      </c>
      <c r="G1897" s="97">
        <f t="shared" si="41"/>
        <v>0</v>
      </c>
      <c r="H1897" s="161" t="s">
        <v>616</v>
      </c>
    </row>
    <row r="1898" spans="1:8" s="52" customFormat="1" ht="12">
      <c r="A1898" s="48">
        <v>1697</v>
      </c>
      <c r="B1898" s="33" t="s">
        <v>3741</v>
      </c>
      <c r="C1898" s="149" t="s">
        <v>262</v>
      </c>
      <c r="D1898" s="34" t="s">
        <v>3776</v>
      </c>
      <c r="E1898" s="28">
        <v>1</v>
      </c>
      <c r="F1898" s="148">
        <v>0</v>
      </c>
      <c r="G1898" s="97">
        <f t="shared" si="41"/>
        <v>0</v>
      </c>
      <c r="H1898" s="161" t="s">
        <v>616</v>
      </c>
    </row>
    <row r="1899" spans="1:8" s="52" customFormat="1" ht="12">
      <c r="A1899" s="48">
        <v>1698</v>
      </c>
      <c r="B1899" s="33" t="s">
        <v>3742</v>
      </c>
      <c r="C1899" s="149" t="s">
        <v>263</v>
      </c>
      <c r="D1899" s="34" t="s">
        <v>3776</v>
      </c>
      <c r="E1899" s="28">
        <v>1</v>
      </c>
      <c r="F1899" s="148">
        <v>0</v>
      </c>
      <c r="G1899" s="97">
        <f t="shared" si="41"/>
        <v>0</v>
      </c>
      <c r="H1899" s="161" t="s">
        <v>616</v>
      </c>
    </row>
    <row r="1900" spans="1:8" s="52" customFormat="1" ht="24">
      <c r="A1900" s="48">
        <v>1699</v>
      </c>
      <c r="B1900" s="33" t="s">
        <v>3743</v>
      </c>
      <c r="C1900" s="149" t="s">
        <v>264</v>
      </c>
      <c r="D1900" s="34" t="s">
        <v>3776</v>
      </c>
      <c r="E1900" s="28">
        <v>1</v>
      </c>
      <c r="F1900" s="148">
        <v>0</v>
      </c>
      <c r="G1900" s="97">
        <f t="shared" si="41"/>
        <v>0</v>
      </c>
      <c r="H1900" s="161" t="s">
        <v>616</v>
      </c>
    </row>
    <row r="1901" spans="1:8" s="52" customFormat="1" ht="12">
      <c r="A1901" s="48">
        <v>1700</v>
      </c>
      <c r="B1901" s="33" t="s">
        <v>3744</v>
      </c>
      <c r="C1901" s="149" t="s">
        <v>265</v>
      </c>
      <c r="D1901" s="34" t="s">
        <v>3776</v>
      </c>
      <c r="E1901" s="28">
        <v>1</v>
      </c>
      <c r="F1901" s="148">
        <v>0</v>
      </c>
      <c r="G1901" s="97">
        <f t="shared" si="41"/>
        <v>0</v>
      </c>
      <c r="H1901" s="161" t="s">
        <v>616</v>
      </c>
    </row>
    <row r="1902" spans="1:8" s="52" customFormat="1" ht="12">
      <c r="A1902" s="48">
        <v>1701</v>
      </c>
      <c r="B1902" s="33" t="s">
        <v>3745</v>
      </c>
      <c r="C1902" s="149" t="s">
        <v>266</v>
      </c>
      <c r="D1902" s="34" t="s">
        <v>3776</v>
      </c>
      <c r="E1902" s="28">
        <v>1</v>
      </c>
      <c r="F1902" s="148">
        <v>0</v>
      </c>
      <c r="G1902" s="97">
        <f t="shared" si="41"/>
        <v>0</v>
      </c>
      <c r="H1902" s="161" t="s">
        <v>616</v>
      </c>
    </row>
    <row r="1903" spans="1:8" s="52" customFormat="1" ht="24">
      <c r="A1903" s="48">
        <v>1702</v>
      </c>
      <c r="B1903" s="33" t="s">
        <v>3746</v>
      </c>
      <c r="C1903" s="149" t="s">
        <v>267</v>
      </c>
      <c r="D1903" s="34" t="s">
        <v>3776</v>
      </c>
      <c r="E1903" s="28">
        <v>4</v>
      </c>
      <c r="F1903" s="148">
        <v>0</v>
      </c>
      <c r="G1903" s="97">
        <f t="shared" si="41"/>
        <v>0</v>
      </c>
      <c r="H1903" s="161" t="s">
        <v>616</v>
      </c>
    </row>
    <row r="1904" spans="1:8" s="52" customFormat="1" ht="24">
      <c r="A1904" s="48">
        <v>1703</v>
      </c>
      <c r="B1904" s="33" t="s">
        <v>3747</v>
      </c>
      <c r="C1904" s="149" t="s">
        <v>268</v>
      </c>
      <c r="D1904" s="34" t="s">
        <v>3776</v>
      </c>
      <c r="E1904" s="28">
        <v>6</v>
      </c>
      <c r="F1904" s="148">
        <v>0</v>
      </c>
      <c r="G1904" s="97">
        <f t="shared" si="41"/>
        <v>0</v>
      </c>
      <c r="H1904" s="161" t="s">
        <v>616</v>
      </c>
    </row>
    <row r="1905" spans="1:8" s="52" customFormat="1" ht="12">
      <c r="A1905" s="48">
        <v>1704</v>
      </c>
      <c r="B1905" s="33" t="s">
        <v>3748</v>
      </c>
      <c r="C1905" s="149" t="s">
        <v>269</v>
      </c>
      <c r="D1905" s="34" t="s">
        <v>3776</v>
      </c>
      <c r="E1905" s="28">
        <v>1</v>
      </c>
      <c r="F1905" s="148">
        <v>0</v>
      </c>
      <c r="G1905" s="97">
        <f t="shared" si="41"/>
        <v>0</v>
      </c>
      <c r="H1905" s="161" t="s">
        <v>616</v>
      </c>
    </row>
    <row r="1906" spans="1:8" s="52" customFormat="1" ht="12">
      <c r="A1906" s="48">
        <v>1705</v>
      </c>
      <c r="B1906" s="33" t="s">
        <v>3749</v>
      </c>
      <c r="C1906" s="149" t="s">
        <v>270</v>
      </c>
      <c r="D1906" s="34" t="s">
        <v>3776</v>
      </c>
      <c r="E1906" s="28">
        <v>1</v>
      </c>
      <c r="F1906" s="148">
        <v>0</v>
      </c>
      <c r="G1906" s="97">
        <f t="shared" si="41"/>
        <v>0</v>
      </c>
      <c r="H1906" s="161" t="s">
        <v>616</v>
      </c>
    </row>
    <row r="1907" spans="1:8" s="52" customFormat="1" ht="12">
      <c r="A1907" s="48">
        <v>1706</v>
      </c>
      <c r="B1907" s="33" t="s">
        <v>3750</v>
      </c>
      <c r="C1907" s="149" t="s">
        <v>271</v>
      </c>
      <c r="D1907" s="34" t="s">
        <v>3776</v>
      </c>
      <c r="E1907" s="28">
        <v>1</v>
      </c>
      <c r="F1907" s="148">
        <v>0</v>
      </c>
      <c r="G1907" s="97">
        <f t="shared" si="41"/>
        <v>0</v>
      </c>
      <c r="H1907" s="161" t="s">
        <v>616</v>
      </c>
    </row>
    <row r="1908" spans="1:8" s="52" customFormat="1" ht="12">
      <c r="A1908" s="48">
        <v>1707</v>
      </c>
      <c r="B1908" s="33" t="s">
        <v>3751</v>
      </c>
      <c r="C1908" s="149" t="s">
        <v>272</v>
      </c>
      <c r="D1908" s="34" t="s">
        <v>3776</v>
      </c>
      <c r="E1908" s="28">
        <v>1</v>
      </c>
      <c r="F1908" s="148">
        <v>0</v>
      </c>
      <c r="G1908" s="97">
        <f t="shared" si="41"/>
        <v>0</v>
      </c>
      <c r="H1908" s="161" t="s">
        <v>616</v>
      </c>
    </row>
    <row r="1909" spans="1:8" s="52" customFormat="1" ht="12">
      <c r="A1909" s="48">
        <v>1708</v>
      </c>
      <c r="B1909" s="33" t="s">
        <v>3752</v>
      </c>
      <c r="C1909" s="149" t="s">
        <v>273</v>
      </c>
      <c r="D1909" s="34" t="s">
        <v>3776</v>
      </c>
      <c r="E1909" s="28">
        <v>1</v>
      </c>
      <c r="F1909" s="148">
        <v>0</v>
      </c>
      <c r="G1909" s="97">
        <f t="shared" si="41"/>
        <v>0</v>
      </c>
      <c r="H1909" s="161" t="s">
        <v>616</v>
      </c>
    </row>
    <row r="1910" spans="1:8" s="52" customFormat="1" ht="12">
      <c r="A1910" s="48">
        <v>1709</v>
      </c>
      <c r="B1910" s="33" t="s">
        <v>3753</v>
      </c>
      <c r="C1910" s="149" t="s">
        <v>274</v>
      </c>
      <c r="D1910" s="34" t="s">
        <v>3776</v>
      </c>
      <c r="E1910" s="28">
        <v>1</v>
      </c>
      <c r="F1910" s="148">
        <v>0</v>
      </c>
      <c r="G1910" s="97">
        <f t="shared" si="41"/>
        <v>0</v>
      </c>
      <c r="H1910" s="161" t="s">
        <v>616</v>
      </c>
    </row>
    <row r="1911" spans="1:8" s="52" customFormat="1" ht="12">
      <c r="A1911" s="48">
        <v>1710</v>
      </c>
      <c r="B1911" s="33" t="s">
        <v>3754</v>
      </c>
      <c r="C1911" s="149" t="s">
        <v>275</v>
      </c>
      <c r="D1911" s="34" t="s">
        <v>3776</v>
      </c>
      <c r="E1911" s="28">
        <v>1</v>
      </c>
      <c r="F1911" s="148">
        <v>0</v>
      </c>
      <c r="G1911" s="97">
        <f t="shared" si="41"/>
        <v>0</v>
      </c>
      <c r="H1911" s="161" t="s">
        <v>616</v>
      </c>
    </row>
    <row r="1912" spans="1:8" s="52" customFormat="1" ht="12">
      <c r="A1912" s="48">
        <v>1711</v>
      </c>
      <c r="B1912" s="33" t="s">
        <v>3755</v>
      </c>
      <c r="C1912" s="149" t="s">
        <v>276</v>
      </c>
      <c r="D1912" s="34" t="s">
        <v>3776</v>
      </c>
      <c r="E1912" s="28">
        <v>1</v>
      </c>
      <c r="F1912" s="148">
        <v>0</v>
      </c>
      <c r="G1912" s="97">
        <f t="shared" si="41"/>
        <v>0</v>
      </c>
      <c r="H1912" s="161" t="s">
        <v>616</v>
      </c>
    </row>
    <row r="1913" spans="1:8" s="52" customFormat="1" ht="12">
      <c r="A1913" s="48">
        <v>1712</v>
      </c>
      <c r="B1913" s="33" t="s">
        <v>3756</v>
      </c>
      <c r="C1913" s="149" t="s">
        <v>277</v>
      </c>
      <c r="D1913" s="34" t="s">
        <v>3776</v>
      </c>
      <c r="E1913" s="28">
        <v>2</v>
      </c>
      <c r="F1913" s="148">
        <v>0</v>
      </c>
      <c r="G1913" s="97">
        <f t="shared" si="41"/>
        <v>0</v>
      </c>
      <c r="H1913" s="161" t="s">
        <v>616</v>
      </c>
    </row>
    <row r="1914" spans="1:8" s="52" customFormat="1" ht="24">
      <c r="A1914" s="48">
        <v>1713</v>
      </c>
      <c r="B1914" s="33" t="s">
        <v>3757</v>
      </c>
      <c r="C1914" s="149" t="s">
        <v>278</v>
      </c>
      <c r="D1914" s="34" t="s">
        <v>3776</v>
      </c>
      <c r="E1914" s="28">
        <v>2</v>
      </c>
      <c r="F1914" s="148">
        <v>0</v>
      </c>
      <c r="G1914" s="97">
        <f t="shared" si="41"/>
        <v>0</v>
      </c>
      <c r="H1914" s="161" t="s">
        <v>616</v>
      </c>
    </row>
    <row r="1915" spans="1:8" s="52" customFormat="1" ht="12">
      <c r="A1915" s="48">
        <v>1714</v>
      </c>
      <c r="B1915" s="33" t="s">
        <v>3758</v>
      </c>
      <c r="C1915" s="149" t="s">
        <v>279</v>
      </c>
      <c r="D1915" s="34" t="s">
        <v>3776</v>
      </c>
      <c r="E1915" s="28">
        <v>2</v>
      </c>
      <c r="F1915" s="148">
        <v>0</v>
      </c>
      <c r="G1915" s="97">
        <f t="shared" si="41"/>
        <v>0</v>
      </c>
      <c r="H1915" s="161" t="s">
        <v>616</v>
      </c>
    </row>
    <row r="1916" spans="1:8" s="52" customFormat="1" ht="12">
      <c r="A1916" s="48">
        <v>1715</v>
      </c>
      <c r="B1916" s="33" t="s">
        <v>3759</v>
      </c>
      <c r="C1916" s="149" t="s">
        <v>280</v>
      </c>
      <c r="D1916" s="34" t="s">
        <v>3776</v>
      </c>
      <c r="E1916" s="28">
        <v>1</v>
      </c>
      <c r="F1916" s="148">
        <v>0</v>
      </c>
      <c r="G1916" s="97">
        <f t="shared" si="41"/>
        <v>0</v>
      </c>
      <c r="H1916" s="161" t="s">
        <v>616</v>
      </c>
    </row>
    <row r="1917" spans="1:8" s="52" customFormat="1" ht="12">
      <c r="A1917" s="48">
        <v>1716</v>
      </c>
      <c r="B1917" s="33" t="s">
        <v>3760</v>
      </c>
      <c r="C1917" s="149" t="s">
        <v>281</v>
      </c>
      <c r="D1917" s="34" t="s">
        <v>3776</v>
      </c>
      <c r="E1917" s="28">
        <v>1</v>
      </c>
      <c r="F1917" s="148">
        <v>0</v>
      </c>
      <c r="G1917" s="97">
        <f t="shared" si="41"/>
        <v>0</v>
      </c>
      <c r="H1917" s="161" t="s">
        <v>616</v>
      </c>
    </row>
    <row r="1918" spans="1:8" s="52" customFormat="1" ht="12">
      <c r="A1918" s="48">
        <v>1717</v>
      </c>
      <c r="B1918" s="33" t="s">
        <v>3761</v>
      </c>
      <c r="C1918" s="149" t="s">
        <v>282</v>
      </c>
      <c r="D1918" s="34" t="s">
        <v>3776</v>
      </c>
      <c r="E1918" s="28">
        <v>5</v>
      </c>
      <c r="F1918" s="148">
        <v>0</v>
      </c>
      <c r="G1918" s="97">
        <f t="shared" si="41"/>
        <v>0</v>
      </c>
      <c r="H1918" s="161" t="s">
        <v>616</v>
      </c>
    </row>
    <row r="1919" spans="1:8" s="52" customFormat="1" ht="12">
      <c r="A1919" s="48">
        <v>1718</v>
      </c>
      <c r="B1919" s="33" t="s">
        <v>3762</v>
      </c>
      <c r="C1919" s="149" t="s">
        <v>283</v>
      </c>
      <c r="D1919" s="34" t="s">
        <v>3776</v>
      </c>
      <c r="E1919" s="28">
        <v>6</v>
      </c>
      <c r="F1919" s="148">
        <v>0</v>
      </c>
      <c r="G1919" s="97">
        <f t="shared" si="41"/>
        <v>0</v>
      </c>
      <c r="H1919" s="161" t="s">
        <v>616</v>
      </c>
    </row>
    <row r="1920" spans="1:8" s="52" customFormat="1" ht="12">
      <c r="A1920" s="48">
        <v>1719</v>
      </c>
      <c r="B1920" s="33" t="s">
        <v>5285</v>
      </c>
      <c r="C1920" s="149" t="s">
        <v>284</v>
      </c>
      <c r="D1920" s="34" t="s">
        <v>3776</v>
      </c>
      <c r="E1920" s="28">
        <v>2</v>
      </c>
      <c r="F1920" s="148">
        <v>0</v>
      </c>
      <c r="G1920" s="97">
        <f t="shared" si="41"/>
        <v>0</v>
      </c>
      <c r="H1920" s="161" t="s">
        <v>616</v>
      </c>
    </row>
    <row r="1921" spans="1:8" s="52" customFormat="1" ht="12">
      <c r="A1921" s="48">
        <v>1720</v>
      </c>
      <c r="B1921" s="33" t="s">
        <v>5286</v>
      </c>
      <c r="C1921" s="149" t="s">
        <v>285</v>
      </c>
      <c r="D1921" s="34" t="s">
        <v>3776</v>
      </c>
      <c r="E1921" s="28">
        <v>3</v>
      </c>
      <c r="F1921" s="148">
        <v>0</v>
      </c>
      <c r="G1921" s="97">
        <f t="shared" si="41"/>
        <v>0</v>
      </c>
      <c r="H1921" s="161" t="s">
        <v>616</v>
      </c>
    </row>
    <row r="1922" spans="1:8" s="52" customFormat="1" ht="12">
      <c r="A1922" s="48">
        <v>1721</v>
      </c>
      <c r="B1922" s="33" t="s">
        <v>5287</v>
      </c>
      <c r="C1922" s="149" t="s">
        <v>286</v>
      </c>
      <c r="D1922" s="34" t="s">
        <v>3776</v>
      </c>
      <c r="E1922" s="28">
        <v>5</v>
      </c>
      <c r="F1922" s="148">
        <v>0</v>
      </c>
      <c r="G1922" s="97">
        <f t="shared" si="41"/>
        <v>0</v>
      </c>
      <c r="H1922" s="161" t="s">
        <v>616</v>
      </c>
    </row>
    <row r="1923" spans="1:8" s="52" customFormat="1" ht="12">
      <c r="A1923" s="48">
        <v>1722</v>
      </c>
      <c r="B1923" s="33" t="s">
        <v>5288</v>
      </c>
      <c r="C1923" s="149" t="s">
        <v>287</v>
      </c>
      <c r="D1923" s="34" t="s">
        <v>3776</v>
      </c>
      <c r="E1923" s="28">
        <v>45</v>
      </c>
      <c r="F1923" s="148">
        <v>0</v>
      </c>
      <c r="G1923" s="97">
        <f t="shared" si="41"/>
        <v>0</v>
      </c>
      <c r="H1923" s="161" t="s">
        <v>616</v>
      </c>
    </row>
    <row r="1924" spans="1:8" s="52" customFormat="1" ht="12">
      <c r="A1924" s="48">
        <v>1723</v>
      </c>
      <c r="B1924" s="33" t="s">
        <v>5289</v>
      </c>
      <c r="C1924" s="149" t="s">
        <v>288</v>
      </c>
      <c r="D1924" s="34" t="s">
        <v>3776</v>
      </c>
      <c r="E1924" s="28">
        <v>40</v>
      </c>
      <c r="F1924" s="148">
        <v>0</v>
      </c>
      <c r="G1924" s="97">
        <f t="shared" si="41"/>
        <v>0</v>
      </c>
      <c r="H1924" s="161" t="s">
        <v>616</v>
      </c>
    </row>
    <row r="1925" spans="1:8" s="52" customFormat="1" ht="12">
      <c r="A1925" s="48">
        <v>1724</v>
      </c>
      <c r="B1925" s="33" t="s">
        <v>5290</v>
      </c>
      <c r="C1925" s="149" t="s">
        <v>289</v>
      </c>
      <c r="D1925" s="34" t="s">
        <v>3776</v>
      </c>
      <c r="E1925" s="28">
        <v>6</v>
      </c>
      <c r="F1925" s="148">
        <v>0</v>
      </c>
      <c r="G1925" s="97">
        <f t="shared" si="41"/>
        <v>0</v>
      </c>
      <c r="H1925" s="161" t="s">
        <v>616</v>
      </c>
    </row>
    <row r="1926" spans="1:8" s="52" customFormat="1" ht="12">
      <c r="A1926" s="48">
        <v>1725</v>
      </c>
      <c r="B1926" s="33" t="s">
        <v>5291</v>
      </c>
      <c r="C1926" s="149" t="s">
        <v>290</v>
      </c>
      <c r="D1926" s="34" t="s">
        <v>3776</v>
      </c>
      <c r="E1926" s="28">
        <v>4</v>
      </c>
      <c r="F1926" s="148">
        <v>0</v>
      </c>
      <c r="G1926" s="97">
        <f t="shared" si="41"/>
        <v>0</v>
      </c>
      <c r="H1926" s="161" t="s">
        <v>616</v>
      </c>
    </row>
    <row r="1927" spans="1:8" s="52" customFormat="1" ht="12">
      <c r="A1927" s="48">
        <v>1726</v>
      </c>
      <c r="B1927" s="33" t="s">
        <v>5292</v>
      </c>
      <c r="C1927" s="149" t="s">
        <v>291</v>
      </c>
      <c r="D1927" s="34" t="s">
        <v>3776</v>
      </c>
      <c r="E1927" s="28">
        <v>1</v>
      </c>
      <c r="F1927" s="148">
        <v>0</v>
      </c>
      <c r="G1927" s="97">
        <f aca="true" t="shared" si="42" ref="G1927:G1990">SUM(E1927*F1927)</f>
        <v>0</v>
      </c>
      <c r="H1927" s="161" t="s">
        <v>616</v>
      </c>
    </row>
    <row r="1928" spans="1:8" s="52" customFormat="1" ht="12">
      <c r="A1928" s="48">
        <v>1727</v>
      </c>
      <c r="B1928" s="33" t="s">
        <v>5293</v>
      </c>
      <c r="C1928" s="149" t="s">
        <v>292</v>
      </c>
      <c r="D1928" s="34" t="s">
        <v>3776</v>
      </c>
      <c r="E1928" s="28">
        <v>1</v>
      </c>
      <c r="F1928" s="148">
        <v>0</v>
      </c>
      <c r="G1928" s="97">
        <f t="shared" si="42"/>
        <v>0</v>
      </c>
      <c r="H1928" s="161" t="s">
        <v>616</v>
      </c>
    </row>
    <row r="1929" spans="1:8" s="52" customFormat="1" ht="24">
      <c r="A1929" s="48">
        <v>1728</v>
      </c>
      <c r="B1929" s="33" t="s">
        <v>5294</v>
      </c>
      <c r="C1929" s="149" t="s">
        <v>293</v>
      </c>
      <c r="D1929" s="34" t="s">
        <v>3776</v>
      </c>
      <c r="E1929" s="28">
        <v>1</v>
      </c>
      <c r="F1929" s="148">
        <v>0</v>
      </c>
      <c r="G1929" s="97">
        <f t="shared" si="42"/>
        <v>0</v>
      </c>
      <c r="H1929" s="161" t="s">
        <v>616</v>
      </c>
    </row>
    <row r="1930" spans="1:8" s="52" customFormat="1" ht="12">
      <c r="A1930" s="48">
        <v>1729</v>
      </c>
      <c r="B1930" s="33" t="s">
        <v>5295</v>
      </c>
      <c r="C1930" s="149" t="s">
        <v>294</v>
      </c>
      <c r="D1930" s="34" t="s">
        <v>3776</v>
      </c>
      <c r="E1930" s="28">
        <v>1</v>
      </c>
      <c r="F1930" s="148">
        <v>0</v>
      </c>
      <c r="G1930" s="97">
        <f t="shared" si="42"/>
        <v>0</v>
      </c>
      <c r="H1930" s="161" t="s">
        <v>616</v>
      </c>
    </row>
    <row r="1931" spans="1:8" s="52" customFormat="1" ht="12">
      <c r="A1931" s="48">
        <v>1730</v>
      </c>
      <c r="B1931" s="33" t="s">
        <v>5296</v>
      </c>
      <c r="C1931" s="149" t="s">
        <v>295</v>
      </c>
      <c r="D1931" s="34" t="s">
        <v>3776</v>
      </c>
      <c r="E1931" s="28">
        <v>1</v>
      </c>
      <c r="F1931" s="148">
        <v>0</v>
      </c>
      <c r="G1931" s="97">
        <f t="shared" si="42"/>
        <v>0</v>
      </c>
      <c r="H1931" s="161" t="s">
        <v>616</v>
      </c>
    </row>
    <row r="1932" spans="1:8" s="52" customFormat="1" ht="24">
      <c r="A1932" s="48">
        <v>1731</v>
      </c>
      <c r="B1932" s="33" t="s">
        <v>5297</v>
      </c>
      <c r="C1932" s="149" t="s">
        <v>296</v>
      </c>
      <c r="D1932" s="34" t="s">
        <v>3776</v>
      </c>
      <c r="E1932" s="28">
        <v>150</v>
      </c>
      <c r="F1932" s="148">
        <v>0</v>
      </c>
      <c r="G1932" s="97">
        <f t="shared" si="42"/>
        <v>0</v>
      </c>
      <c r="H1932" s="161" t="s">
        <v>616</v>
      </c>
    </row>
    <row r="1933" spans="1:8" s="52" customFormat="1" ht="24">
      <c r="A1933" s="48">
        <v>1732</v>
      </c>
      <c r="B1933" s="33" t="s">
        <v>5298</v>
      </c>
      <c r="C1933" s="149" t="s">
        <v>297</v>
      </c>
      <c r="D1933" s="34" t="s">
        <v>3776</v>
      </c>
      <c r="E1933" s="28">
        <v>12</v>
      </c>
      <c r="F1933" s="148">
        <v>0</v>
      </c>
      <c r="G1933" s="97">
        <f t="shared" si="42"/>
        <v>0</v>
      </c>
      <c r="H1933" s="161" t="s">
        <v>616</v>
      </c>
    </row>
    <row r="1934" spans="1:8" s="52" customFormat="1" ht="24">
      <c r="A1934" s="48">
        <v>1733</v>
      </c>
      <c r="B1934" s="33" t="s">
        <v>5299</v>
      </c>
      <c r="C1934" s="149" t="s">
        <v>298</v>
      </c>
      <c r="D1934" s="34" t="s">
        <v>3776</v>
      </c>
      <c r="E1934" s="28">
        <v>30</v>
      </c>
      <c r="F1934" s="148">
        <v>0</v>
      </c>
      <c r="G1934" s="97">
        <f t="shared" si="42"/>
        <v>0</v>
      </c>
      <c r="H1934" s="161" t="s">
        <v>616</v>
      </c>
    </row>
    <row r="1935" spans="1:8" s="52" customFormat="1" ht="24">
      <c r="A1935" s="48">
        <v>1734</v>
      </c>
      <c r="B1935" s="33" t="s">
        <v>5300</v>
      </c>
      <c r="C1935" s="149" t="s">
        <v>299</v>
      </c>
      <c r="D1935" s="34" t="s">
        <v>3776</v>
      </c>
      <c r="E1935" s="28">
        <v>5</v>
      </c>
      <c r="F1935" s="148">
        <v>0</v>
      </c>
      <c r="G1935" s="97">
        <f t="shared" si="42"/>
        <v>0</v>
      </c>
      <c r="H1935" s="161" t="s">
        <v>616</v>
      </c>
    </row>
    <row r="1936" spans="1:8" s="52" customFormat="1" ht="24">
      <c r="A1936" s="48">
        <v>1735</v>
      </c>
      <c r="B1936" s="33" t="s">
        <v>5301</v>
      </c>
      <c r="C1936" s="149" t="s">
        <v>300</v>
      </c>
      <c r="D1936" s="34" t="s">
        <v>3776</v>
      </c>
      <c r="E1936" s="28">
        <v>5</v>
      </c>
      <c r="F1936" s="148">
        <v>0</v>
      </c>
      <c r="G1936" s="97">
        <f t="shared" si="42"/>
        <v>0</v>
      </c>
      <c r="H1936" s="161" t="s">
        <v>616</v>
      </c>
    </row>
    <row r="1937" spans="1:8" s="52" customFormat="1" ht="12">
      <c r="A1937" s="48">
        <v>1736</v>
      </c>
      <c r="B1937" s="33" t="s">
        <v>5302</v>
      </c>
      <c r="C1937" s="149" t="s">
        <v>301</v>
      </c>
      <c r="D1937" s="34" t="s">
        <v>3776</v>
      </c>
      <c r="E1937" s="28">
        <v>3</v>
      </c>
      <c r="F1937" s="148">
        <v>0</v>
      </c>
      <c r="G1937" s="97">
        <f t="shared" si="42"/>
        <v>0</v>
      </c>
      <c r="H1937" s="161" t="s">
        <v>616</v>
      </c>
    </row>
    <row r="1938" spans="1:8" s="52" customFormat="1" ht="24">
      <c r="A1938" s="48">
        <v>1737</v>
      </c>
      <c r="B1938" s="33" t="s">
        <v>5303</v>
      </c>
      <c r="C1938" s="149" t="s">
        <v>302</v>
      </c>
      <c r="D1938" s="34" t="s">
        <v>4413</v>
      </c>
      <c r="E1938" s="28">
        <v>10500</v>
      </c>
      <c r="F1938" s="148">
        <v>0</v>
      </c>
      <c r="G1938" s="97">
        <f t="shared" si="42"/>
        <v>0</v>
      </c>
      <c r="H1938" s="161" t="s">
        <v>616</v>
      </c>
    </row>
    <row r="1939" spans="1:8" s="52" customFormat="1" ht="12">
      <c r="A1939" s="48">
        <v>1738</v>
      </c>
      <c r="B1939" s="33" t="s">
        <v>5304</v>
      </c>
      <c r="C1939" s="149" t="s">
        <v>303</v>
      </c>
      <c r="D1939" s="34" t="s">
        <v>4413</v>
      </c>
      <c r="E1939" s="28">
        <v>178</v>
      </c>
      <c r="F1939" s="148">
        <v>0</v>
      </c>
      <c r="G1939" s="97">
        <f t="shared" si="42"/>
        <v>0</v>
      </c>
      <c r="H1939" s="161" t="s">
        <v>616</v>
      </c>
    </row>
    <row r="1940" spans="1:8" s="52" customFormat="1" ht="12">
      <c r="A1940" s="48">
        <v>1739</v>
      </c>
      <c r="B1940" s="33" t="s">
        <v>5305</v>
      </c>
      <c r="C1940" s="149" t="s">
        <v>304</v>
      </c>
      <c r="D1940" s="34" t="s">
        <v>4413</v>
      </c>
      <c r="E1940" s="28">
        <v>126</v>
      </c>
      <c r="F1940" s="148">
        <v>0</v>
      </c>
      <c r="G1940" s="97">
        <f t="shared" si="42"/>
        <v>0</v>
      </c>
      <c r="H1940" s="161" t="s">
        <v>616</v>
      </c>
    </row>
    <row r="1941" spans="1:8" s="52" customFormat="1" ht="12">
      <c r="A1941" s="48">
        <v>1740</v>
      </c>
      <c r="B1941" s="33" t="s">
        <v>5306</v>
      </c>
      <c r="C1941" s="149" t="s">
        <v>305</v>
      </c>
      <c r="D1941" s="34" t="s">
        <v>1059</v>
      </c>
      <c r="E1941" s="28">
        <v>1</v>
      </c>
      <c r="F1941" s="148">
        <v>0</v>
      </c>
      <c r="G1941" s="97">
        <f t="shared" si="42"/>
        <v>0</v>
      </c>
      <c r="H1941" s="161" t="s">
        <v>616</v>
      </c>
    </row>
    <row r="1942" spans="1:8" s="52" customFormat="1" ht="12">
      <c r="A1942" s="48">
        <v>1741</v>
      </c>
      <c r="B1942" s="33" t="s">
        <v>5307</v>
      </c>
      <c r="C1942" s="149" t="s">
        <v>306</v>
      </c>
      <c r="D1942" s="34" t="s">
        <v>1059</v>
      </c>
      <c r="E1942" s="28">
        <v>1</v>
      </c>
      <c r="F1942" s="148">
        <v>0</v>
      </c>
      <c r="G1942" s="97">
        <f t="shared" si="42"/>
        <v>0</v>
      </c>
      <c r="H1942" s="161" t="s">
        <v>616</v>
      </c>
    </row>
    <row r="1943" spans="1:8" s="52" customFormat="1" ht="12">
      <c r="A1943" s="48">
        <v>1742</v>
      </c>
      <c r="B1943" s="33" t="s">
        <v>5308</v>
      </c>
      <c r="C1943" s="149" t="s">
        <v>307</v>
      </c>
      <c r="D1943" s="34" t="s">
        <v>1059</v>
      </c>
      <c r="E1943" s="28">
        <v>4</v>
      </c>
      <c r="F1943" s="148">
        <v>0</v>
      </c>
      <c r="G1943" s="97">
        <f t="shared" si="42"/>
        <v>0</v>
      </c>
      <c r="H1943" s="161" t="s">
        <v>616</v>
      </c>
    </row>
    <row r="1944" spans="1:8" s="52" customFormat="1" ht="12">
      <c r="A1944" s="48">
        <v>1743</v>
      </c>
      <c r="B1944" s="33" t="s">
        <v>5309</v>
      </c>
      <c r="C1944" s="149" t="s">
        <v>308</v>
      </c>
      <c r="D1944" s="34" t="s">
        <v>3776</v>
      </c>
      <c r="E1944" s="28">
        <v>150</v>
      </c>
      <c r="F1944" s="148">
        <v>0</v>
      </c>
      <c r="G1944" s="97">
        <f t="shared" si="42"/>
        <v>0</v>
      </c>
      <c r="H1944" s="161" t="s">
        <v>616</v>
      </c>
    </row>
    <row r="1945" spans="1:8" s="52" customFormat="1" ht="24">
      <c r="A1945" s="48">
        <v>1744</v>
      </c>
      <c r="B1945" s="33" t="s">
        <v>5310</v>
      </c>
      <c r="C1945" s="149" t="s">
        <v>309</v>
      </c>
      <c r="D1945" s="34" t="s">
        <v>3776</v>
      </c>
      <c r="E1945" s="28">
        <v>12</v>
      </c>
      <c r="F1945" s="148">
        <v>0</v>
      </c>
      <c r="G1945" s="97">
        <f t="shared" si="42"/>
        <v>0</v>
      </c>
      <c r="H1945" s="161" t="s">
        <v>616</v>
      </c>
    </row>
    <row r="1946" spans="1:8" s="52" customFormat="1" ht="12">
      <c r="A1946" s="48">
        <v>1745</v>
      </c>
      <c r="B1946" s="33" t="s">
        <v>5311</v>
      </c>
      <c r="C1946" s="149" t="s">
        <v>310</v>
      </c>
      <c r="D1946" s="34" t="s">
        <v>3776</v>
      </c>
      <c r="E1946" s="28">
        <v>8</v>
      </c>
      <c r="F1946" s="148">
        <v>0</v>
      </c>
      <c r="G1946" s="97">
        <f t="shared" si="42"/>
        <v>0</v>
      </c>
      <c r="H1946" s="161" t="s">
        <v>615</v>
      </c>
    </row>
    <row r="1947" spans="1:8" s="52" customFormat="1" ht="12">
      <c r="A1947" s="48">
        <v>1746</v>
      </c>
      <c r="B1947" s="33" t="s">
        <v>5312</v>
      </c>
      <c r="C1947" s="149" t="s">
        <v>311</v>
      </c>
      <c r="D1947" s="34" t="s">
        <v>3776</v>
      </c>
      <c r="E1947" s="28">
        <v>2</v>
      </c>
      <c r="F1947" s="148">
        <v>0</v>
      </c>
      <c r="G1947" s="97">
        <f t="shared" si="42"/>
        <v>0</v>
      </c>
      <c r="H1947" s="161" t="s">
        <v>615</v>
      </c>
    </row>
    <row r="1948" spans="1:8" s="52" customFormat="1" ht="12">
      <c r="A1948" s="48">
        <v>1747</v>
      </c>
      <c r="B1948" s="33" t="s">
        <v>5313</v>
      </c>
      <c r="C1948" s="149" t="s">
        <v>312</v>
      </c>
      <c r="D1948" s="34" t="s">
        <v>3776</v>
      </c>
      <c r="E1948" s="28">
        <v>2</v>
      </c>
      <c r="F1948" s="148">
        <v>0</v>
      </c>
      <c r="G1948" s="97">
        <f t="shared" si="42"/>
        <v>0</v>
      </c>
      <c r="H1948" s="161" t="s">
        <v>615</v>
      </c>
    </row>
    <row r="1949" spans="1:8" s="52" customFormat="1" ht="12">
      <c r="A1949" s="48">
        <v>1748</v>
      </c>
      <c r="B1949" s="33" t="s">
        <v>5314</v>
      </c>
      <c r="C1949" s="149" t="s">
        <v>313</v>
      </c>
      <c r="D1949" s="34" t="s">
        <v>3776</v>
      </c>
      <c r="E1949" s="28">
        <v>2</v>
      </c>
      <c r="F1949" s="148">
        <v>0</v>
      </c>
      <c r="G1949" s="97">
        <f t="shared" si="42"/>
        <v>0</v>
      </c>
      <c r="H1949" s="161" t="s">
        <v>615</v>
      </c>
    </row>
    <row r="1950" spans="1:8" s="52" customFormat="1" ht="12">
      <c r="A1950" s="48">
        <v>1749</v>
      </c>
      <c r="B1950" s="33" t="s">
        <v>5315</v>
      </c>
      <c r="C1950" s="149" t="s">
        <v>314</v>
      </c>
      <c r="D1950" s="34" t="s">
        <v>3776</v>
      </c>
      <c r="E1950" s="28">
        <v>2</v>
      </c>
      <c r="F1950" s="148">
        <v>0</v>
      </c>
      <c r="G1950" s="97">
        <f t="shared" si="42"/>
        <v>0</v>
      </c>
      <c r="H1950" s="161" t="s">
        <v>615</v>
      </c>
    </row>
    <row r="1951" spans="1:8" s="52" customFormat="1" ht="12">
      <c r="A1951" s="48">
        <v>1750</v>
      </c>
      <c r="B1951" s="33" t="s">
        <v>5316</v>
      </c>
      <c r="C1951" s="149" t="s">
        <v>315</v>
      </c>
      <c r="D1951" s="34" t="s">
        <v>3776</v>
      </c>
      <c r="E1951" s="28">
        <v>8</v>
      </c>
      <c r="F1951" s="148">
        <v>0</v>
      </c>
      <c r="G1951" s="97">
        <f t="shared" si="42"/>
        <v>0</v>
      </c>
      <c r="H1951" s="161" t="s">
        <v>615</v>
      </c>
    </row>
    <row r="1952" spans="1:8" s="52" customFormat="1" ht="24">
      <c r="A1952" s="48">
        <v>1751</v>
      </c>
      <c r="B1952" s="33" t="s">
        <v>5317</v>
      </c>
      <c r="C1952" s="149" t="s">
        <v>316</v>
      </c>
      <c r="D1952" s="34" t="s">
        <v>3776</v>
      </c>
      <c r="E1952" s="28">
        <v>4</v>
      </c>
      <c r="F1952" s="148">
        <v>0</v>
      </c>
      <c r="G1952" s="97">
        <f t="shared" si="42"/>
        <v>0</v>
      </c>
      <c r="H1952" s="161" t="s">
        <v>615</v>
      </c>
    </row>
    <row r="1953" spans="1:8" s="52" customFormat="1" ht="12">
      <c r="A1953" s="48">
        <v>1752</v>
      </c>
      <c r="B1953" s="33" t="s">
        <v>5318</v>
      </c>
      <c r="C1953" s="149" t="s">
        <v>317</v>
      </c>
      <c r="D1953" s="34" t="s">
        <v>3776</v>
      </c>
      <c r="E1953" s="28">
        <v>5</v>
      </c>
      <c r="F1953" s="148">
        <v>0</v>
      </c>
      <c r="G1953" s="97">
        <f t="shared" si="42"/>
        <v>0</v>
      </c>
      <c r="H1953" s="161" t="s">
        <v>615</v>
      </c>
    </row>
    <row r="1954" spans="1:8" s="52" customFormat="1" ht="12">
      <c r="A1954" s="48">
        <v>1753</v>
      </c>
      <c r="B1954" s="33" t="s">
        <v>5319</v>
      </c>
      <c r="C1954" s="149" t="s">
        <v>318</v>
      </c>
      <c r="D1954" s="34" t="s">
        <v>3776</v>
      </c>
      <c r="E1954" s="28">
        <v>5</v>
      </c>
      <c r="F1954" s="148">
        <v>0</v>
      </c>
      <c r="G1954" s="97">
        <f t="shared" si="42"/>
        <v>0</v>
      </c>
      <c r="H1954" s="161" t="s">
        <v>615</v>
      </c>
    </row>
    <row r="1955" spans="1:8" s="52" customFormat="1" ht="24">
      <c r="A1955" s="48">
        <v>1754</v>
      </c>
      <c r="B1955" s="33" t="s">
        <v>5320</v>
      </c>
      <c r="C1955" s="149" t="s">
        <v>319</v>
      </c>
      <c r="D1955" s="34" t="s">
        <v>3776</v>
      </c>
      <c r="E1955" s="28">
        <v>5</v>
      </c>
      <c r="F1955" s="148">
        <v>0</v>
      </c>
      <c r="G1955" s="97">
        <f t="shared" si="42"/>
        <v>0</v>
      </c>
      <c r="H1955" s="161" t="s">
        <v>615</v>
      </c>
    </row>
    <row r="1956" spans="1:8" s="52" customFormat="1" ht="12">
      <c r="A1956" s="48">
        <v>1755</v>
      </c>
      <c r="B1956" s="33" t="s">
        <v>5321</v>
      </c>
      <c r="C1956" s="149" t="s">
        <v>320</v>
      </c>
      <c r="D1956" s="34" t="s">
        <v>3776</v>
      </c>
      <c r="E1956" s="28">
        <v>5</v>
      </c>
      <c r="F1956" s="148">
        <v>0</v>
      </c>
      <c r="G1956" s="97">
        <f t="shared" si="42"/>
        <v>0</v>
      </c>
      <c r="H1956" s="161" t="s">
        <v>615</v>
      </c>
    </row>
    <row r="1957" spans="1:8" s="52" customFormat="1" ht="24">
      <c r="A1957" s="48">
        <v>1756</v>
      </c>
      <c r="B1957" s="33" t="s">
        <v>5322</v>
      </c>
      <c r="C1957" s="149" t="s">
        <v>321</v>
      </c>
      <c r="D1957" s="34" t="s">
        <v>3776</v>
      </c>
      <c r="E1957" s="28">
        <v>5</v>
      </c>
      <c r="F1957" s="148">
        <v>0</v>
      </c>
      <c r="G1957" s="97">
        <f t="shared" si="42"/>
        <v>0</v>
      </c>
      <c r="H1957" s="161" t="s">
        <v>615</v>
      </c>
    </row>
    <row r="1958" spans="1:8" s="52" customFormat="1" ht="12">
      <c r="A1958" s="48">
        <v>1757</v>
      </c>
      <c r="B1958" s="33" t="s">
        <v>5323</v>
      </c>
      <c r="C1958" s="149" t="s">
        <v>322</v>
      </c>
      <c r="D1958" s="34" t="s">
        <v>3776</v>
      </c>
      <c r="E1958" s="28">
        <v>5</v>
      </c>
      <c r="F1958" s="148">
        <v>0</v>
      </c>
      <c r="G1958" s="97">
        <f t="shared" si="42"/>
        <v>0</v>
      </c>
      <c r="H1958" s="161" t="s">
        <v>615</v>
      </c>
    </row>
    <row r="1959" spans="1:8" s="52" customFormat="1" ht="12">
      <c r="A1959" s="48">
        <v>1758</v>
      </c>
      <c r="B1959" s="33" t="s">
        <v>5324</v>
      </c>
      <c r="C1959" s="149" t="s">
        <v>323</v>
      </c>
      <c r="D1959" s="34" t="s">
        <v>3776</v>
      </c>
      <c r="E1959" s="28">
        <v>5</v>
      </c>
      <c r="F1959" s="148">
        <v>0</v>
      </c>
      <c r="G1959" s="97">
        <f t="shared" si="42"/>
        <v>0</v>
      </c>
      <c r="H1959" s="161" t="s">
        <v>615</v>
      </c>
    </row>
    <row r="1960" spans="1:8" s="52" customFormat="1" ht="12">
      <c r="A1960" s="48">
        <v>1759</v>
      </c>
      <c r="B1960" s="33" t="s">
        <v>5325</v>
      </c>
      <c r="C1960" s="149" t="s">
        <v>324</v>
      </c>
      <c r="D1960" s="34" t="s">
        <v>3776</v>
      </c>
      <c r="E1960" s="28">
        <v>5</v>
      </c>
      <c r="F1960" s="148">
        <v>0</v>
      </c>
      <c r="G1960" s="97">
        <f t="shared" si="42"/>
        <v>0</v>
      </c>
      <c r="H1960" s="161" t="s">
        <v>615</v>
      </c>
    </row>
    <row r="1961" spans="1:8" s="52" customFormat="1" ht="12">
      <c r="A1961" s="48">
        <v>1760</v>
      </c>
      <c r="B1961" s="33" t="s">
        <v>5326</v>
      </c>
      <c r="C1961" s="149" t="s">
        <v>325</v>
      </c>
      <c r="D1961" s="34" t="s">
        <v>3776</v>
      </c>
      <c r="E1961" s="28">
        <v>5</v>
      </c>
      <c r="F1961" s="148">
        <v>0</v>
      </c>
      <c r="G1961" s="97">
        <f t="shared" si="42"/>
        <v>0</v>
      </c>
      <c r="H1961" s="161" t="s">
        <v>615</v>
      </c>
    </row>
    <row r="1962" spans="1:8" s="52" customFormat="1" ht="24">
      <c r="A1962" s="48">
        <v>1761</v>
      </c>
      <c r="B1962" s="33" t="s">
        <v>5327</v>
      </c>
      <c r="C1962" s="149" t="s">
        <v>326</v>
      </c>
      <c r="D1962" s="34" t="s">
        <v>3776</v>
      </c>
      <c r="E1962" s="28">
        <v>5</v>
      </c>
      <c r="F1962" s="148">
        <v>0</v>
      </c>
      <c r="G1962" s="97">
        <f t="shared" si="42"/>
        <v>0</v>
      </c>
      <c r="H1962" s="161" t="s">
        <v>615</v>
      </c>
    </row>
    <row r="1963" spans="1:8" s="52" customFormat="1" ht="12">
      <c r="A1963" s="48">
        <v>1762</v>
      </c>
      <c r="B1963" s="33" t="s">
        <v>5328</v>
      </c>
      <c r="C1963" s="149" t="s">
        <v>327</v>
      </c>
      <c r="D1963" s="34" t="s">
        <v>3776</v>
      </c>
      <c r="E1963" s="28">
        <v>1</v>
      </c>
      <c r="F1963" s="148">
        <v>0</v>
      </c>
      <c r="G1963" s="97">
        <f t="shared" si="42"/>
        <v>0</v>
      </c>
      <c r="H1963" s="161" t="s">
        <v>615</v>
      </c>
    </row>
    <row r="1964" spans="1:8" s="52" customFormat="1" ht="24">
      <c r="A1964" s="48">
        <v>1763</v>
      </c>
      <c r="B1964" s="33" t="s">
        <v>5329</v>
      </c>
      <c r="C1964" s="149" t="s">
        <v>328</v>
      </c>
      <c r="D1964" s="34" t="s">
        <v>3776</v>
      </c>
      <c r="E1964" s="28">
        <v>13</v>
      </c>
      <c r="F1964" s="148">
        <v>0</v>
      </c>
      <c r="G1964" s="97">
        <f t="shared" si="42"/>
        <v>0</v>
      </c>
      <c r="H1964" s="161" t="s">
        <v>615</v>
      </c>
    </row>
    <row r="1965" spans="1:8" s="52" customFormat="1" ht="24">
      <c r="A1965" s="48">
        <v>1764</v>
      </c>
      <c r="B1965" s="33" t="s">
        <v>5330</v>
      </c>
      <c r="C1965" s="149" t="s">
        <v>329</v>
      </c>
      <c r="D1965" s="34" t="s">
        <v>3776</v>
      </c>
      <c r="E1965" s="28">
        <v>8</v>
      </c>
      <c r="F1965" s="148">
        <v>0</v>
      </c>
      <c r="G1965" s="97">
        <f t="shared" si="42"/>
        <v>0</v>
      </c>
      <c r="H1965" s="161" t="s">
        <v>615</v>
      </c>
    </row>
    <row r="1966" spans="1:8" s="52" customFormat="1" ht="12">
      <c r="A1966" s="48">
        <v>1765</v>
      </c>
      <c r="B1966" s="33" t="s">
        <v>5331</v>
      </c>
      <c r="C1966" s="149" t="s">
        <v>330</v>
      </c>
      <c r="D1966" s="34" t="s">
        <v>3776</v>
      </c>
      <c r="E1966" s="28">
        <v>24</v>
      </c>
      <c r="F1966" s="148">
        <v>0</v>
      </c>
      <c r="G1966" s="97">
        <f t="shared" si="42"/>
        <v>0</v>
      </c>
      <c r="H1966" s="161" t="s">
        <v>615</v>
      </c>
    </row>
    <row r="1967" spans="1:8" s="52" customFormat="1" ht="12">
      <c r="A1967" s="48">
        <v>1766</v>
      </c>
      <c r="B1967" s="33" t="s">
        <v>5332</v>
      </c>
      <c r="C1967" s="149" t="s">
        <v>331</v>
      </c>
      <c r="D1967" s="34" t="s">
        <v>3776</v>
      </c>
      <c r="E1967" s="28">
        <v>12</v>
      </c>
      <c r="F1967" s="148">
        <v>0</v>
      </c>
      <c r="G1967" s="97">
        <f t="shared" si="42"/>
        <v>0</v>
      </c>
      <c r="H1967" s="161" t="s">
        <v>615</v>
      </c>
    </row>
    <row r="1968" spans="1:8" s="52" customFormat="1" ht="12">
      <c r="A1968" s="48">
        <v>1767</v>
      </c>
      <c r="B1968" s="33" t="s">
        <v>5333</v>
      </c>
      <c r="C1968" s="149" t="s">
        <v>332</v>
      </c>
      <c r="D1968" s="34" t="s">
        <v>3776</v>
      </c>
      <c r="E1968" s="28">
        <v>3</v>
      </c>
      <c r="F1968" s="148">
        <v>0</v>
      </c>
      <c r="G1968" s="97">
        <f t="shared" si="42"/>
        <v>0</v>
      </c>
      <c r="H1968" s="161" t="s">
        <v>615</v>
      </c>
    </row>
    <row r="1969" spans="1:8" s="52" customFormat="1" ht="24">
      <c r="A1969" s="48">
        <v>1768</v>
      </c>
      <c r="B1969" s="33" t="s">
        <v>5334</v>
      </c>
      <c r="C1969" s="149" t="s">
        <v>333</v>
      </c>
      <c r="D1969" s="34" t="s">
        <v>3776</v>
      </c>
      <c r="E1969" s="28">
        <v>5</v>
      </c>
      <c r="F1969" s="148">
        <v>0</v>
      </c>
      <c r="G1969" s="97">
        <f t="shared" si="42"/>
        <v>0</v>
      </c>
      <c r="H1969" s="161" t="s">
        <v>615</v>
      </c>
    </row>
    <row r="1970" spans="1:8" s="52" customFormat="1" ht="12">
      <c r="A1970" s="48">
        <v>1769</v>
      </c>
      <c r="B1970" s="33" t="s">
        <v>5335</v>
      </c>
      <c r="C1970" s="149" t="s">
        <v>334</v>
      </c>
      <c r="D1970" s="34" t="s">
        <v>3776</v>
      </c>
      <c r="E1970" s="28">
        <v>8</v>
      </c>
      <c r="F1970" s="148">
        <v>0</v>
      </c>
      <c r="G1970" s="97">
        <f t="shared" si="42"/>
        <v>0</v>
      </c>
      <c r="H1970" s="161" t="s">
        <v>615</v>
      </c>
    </row>
    <row r="1971" spans="1:8" s="52" customFormat="1" ht="12">
      <c r="A1971" s="48">
        <v>1770</v>
      </c>
      <c r="B1971" s="33" t="s">
        <v>5336</v>
      </c>
      <c r="C1971" s="149" t="s">
        <v>335</v>
      </c>
      <c r="D1971" s="34" t="s">
        <v>3776</v>
      </c>
      <c r="E1971" s="28">
        <v>7</v>
      </c>
      <c r="F1971" s="148">
        <v>0</v>
      </c>
      <c r="G1971" s="97">
        <f t="shared" si="42"/>
        <v>0</v>
      </c>
      <c r="H1971" s="161" t="s">
        <v>615</v>
      </c>
    </row>
    <row r="1972" spans="1:8" s="52" customFormat="1" ht="12.75" customHeight="1">
      <c r="A1972" s="48">
        <v>1771</v>
      </c>
      <c r="B1972" s="33" t="s">
        <v>5337</v>
      </c>
      <c r="C1972" s="149" t="s">
        <v>336</v>
      </c>
      <c r="D1972" s="34" t="s">
        <v>3776</v>
      </c>
      <c r="E1972" s="28">
        <v>5</v>
      </c>
      <c r="F1972" s="148">
        <v>0</v>
      </c>
      <c r="G1972" s="97">
        <f t="shared" si="42"/>
        <v>0</v>
      </c>
      <c r="H1972" s="161" t="s">
        <v>615</v>
      </c>
    </row>
    <row r="1973" spans="1:8" s="52" customFormat="1" ht="12.75" customHeight="1">
      <c r="A1973" s="48">
        <v>1772</v>
      </c>
      <c r="B1973" s="33" t="s">
        <v>5338</v>
      </c>
      <c r="C1973" s="149" t="s">
        <v>337</v>
      </c>
      <c r="D1973" s="34" t="s">
        <v>3776</v>
      </c>
      <c r="E1973" s="28">
        <v>1</v>
      </c>
      <c r="F1973" s="148">
        <v>0</v>
      </c>
      <c r="G1973" s="97">
        <f t="shared" si="42"/>
        <v>0</v>
      </c>
      <c r="H1973" s="161" t="s">
        <v>615</v>
      </c>
    </row>
    <row r="1974" spans="1:8" s="52" customFormat="1" ht="12.75" customHeight="1">
      <c r="A1974" s="48">
        <v>1773</v>
      </c>
      <c r="B1974" s="33" t="s">
        <v>5339</v>
      </c>
      <c r="C1974" s="149" t="s">
        <v>338</v>
      </c>
      <c r="D1974" s="34" t="s">
        <v>3776</v>
      </c>
      <c r="E1974" s="28">
        <v>100</v>
      </c>
      <c r="F1974" s="148">
        <v>0</v>
      </c>
      <c r="G1974" s="97">
        <f t="shared" si="42"/>
        <v>0</v>
      </c>
      <c r="H1974" s="161" t="s">
        <v>615</v>
      </c>
    </row>
    <row r="1975" spans="1:8" s="52" customFormat="1" ht="12.75" customHeight="1">
      <c r="A1975" s="48">
        <v>1774</v>
      </c>
      <c r="B1975" s="33" t="s">
        <v>5340</v>
      </c>
      <c r="C1975" s="149" t="s">
        <v>339</v>
      </c>
      <c r="D1975" s="34" t="s">
        <v>3776</v>
      </c>
      <c r="E1975" s="28">
        <v>1</v>
      </c>
      <c r="F1975" s="148">
        <v>0</v>
      </c>
      <c r="G1975" s="97">
        <f t="shared" si="42"/>
        <v>0</v>
      </c>
      <c r="H1975" s="161" t="s">
        <v>615</v>
      </c>
    </row>
    <row r="1976" spans="1:8" s="52" customFormat="1" ht="12.75" customHeight="1">
      <c r="A1976" s="48">
        <v>1775</v>
      </c>
      <c r="B1976" s="33" t="s">
        <v>5341</v>
      </c>
      <c r="C1976" s="149" t="s">
        <v>340</v>
      </c>
      <c r="D1976" s="34" t="s">
        <v>3776</v>
      </c>
      <c r="E1976" s="28">
        <v>1</v>
      </c>
      <c r="F1976" s="148">
        <v>0</v>
      </c>
      <c r="G1976" s="97">
        <f t="shared" si="42"/>
        <v>0</v>
      </c>
      <c r="H1976" s="161" t="s">
        <v>615</v>
      </c>
    </row>
    <row r="1977" spans="1:8" s="52" customFormat="1" ht="12.75" customHeight="1">
      <c r="A1977" s="48">
        <v>1776</v>
      </c>
      <c r="B1977" s="33" t="s">
        <v>5342</v>
      </c>
      <c r="C1977" s="149" t="s">
        <v>341</v>
      </c>
      <c r="D1977" s="34" t="s">
        <v>3776</v>
      </c>
      <c r="E1977" s="28">
        <v>1</v>
      </c>
      <c r="F1977" s="148">
        <v>0</v>
      </c>
      <c r="G1977" s="97">
        <f t="shared" si="42"/>
        <v>0</v>
      </c>
      <c r="H1977" s="161" t="s">
        <v>615</v>
      </c>
    </row>
    <row r="1978" spans="1:8" s="52" customFormat="1" ht="12.75" customHeight="1">
      <c r="A1978" s="48">
        <v>1777</v>
      </c>
      <c r="B1978" s="33" t="s">
        <v>5343</v>
      </c>
      <c r="C1978" s="149" t="s">
        <v>342</v>
      </c>
      <c r="D1978" s="34" t="s">
        <v>3776</v>
      </c>
      <c r="E1978" s="28">
        <v>1</v>
      </c>
      <c r="F1978" s="148">
        <v>0</v>
      </c>
      <c r="G1978" s="97">
        <f t="shared" si="42"/>
        <v>0</v>
      </c>
      <c r="H1978" s="161" t="s">
        <v>615</v>
      </c>
    </row>
    <row r="1979" spans="1:8" s="52" customFormat="1" ht="12.75" customHeight="1">
      <c r="A1979" s="48">
        <v>1778</v>
      </c>
      <c r="B1979" s="33" t="s">
        <v>5344</v>
      </c>
      <c r="C1979" s="149" t="s">
        <v>343</v>
      </c>
      <c r="D1979" s="34" t="s">
        <v>3776</v>
      </c>
      <c r="E1979" s="28">
        <v>1</v>
      </c>
      <c r="F1979" s="148">
        <v>0</v>
      </c>
      <c r="G1979" s="97">
        <f t="shared" si="42"/>
        <v>0</v>
      </c>
      <c r="H1979" s="161" t="s">
        <v>615</v>
      </c>
    </row>
    <row r="1980" spans="1:8" s="52" customFormat="1" ht="12.75" customHeight="1">
      <c r="A1980" s="48">
        <v>1779</v>
      </c>
      <c r="B1980" s="33" t="s">
        <v>5345</v>
      </c>
      <c r="C1980" s="149" t="s">
        <v>344</v>
      </c>
      <c r="D1980" s="34" t="s">
        <v>3776</v>
      </c>
      <c r="E1980" s="28">
        <v>1</v>
      </c>
      <c r="F1980" s="148">
        <v>0</v>
      </c>
      <c r="G1980" s="97">
        <f t="shared" si="42"/>
        <v>0</v>
      </c>
      <c r="H1980" s="161" t="s">
        <v>615</v>
      </c>
    </row>
    <row r="1981" spans="1:8" s="52" customFormat="1" ht="12.75" customHeight="1">
      <c r="A1981" s="48">
        <v>1780</v>
      </c>
      <c r="B1981" s="33" t="s">
        <v>5346</v>
      </c>
      <c r="C1981" s="149" t="s">
        <v>345</v>
      </c>
      <c r="D1981" s="34" t="s">
        <v>3776</v>
      </c>
      <c r="E1981" s="28">
        <v>1</v>
      </c>
      <c r="F1981" s="148">
        <v>0</v>
      </c>
      <c r="G1981" s="97">
        <f t="shared" si="42"/>
        <v>0</v>
      </c>
      <c r="H1981" s="161" t="s">
        <v>615</v>
      </c>
    </row>
    <row r="1982" spans="1:8" s="47" customFormat="1" ht="12.75" customHeight="1">
      <c r="A1982" s="48">
        <v>1781</v>
      </c>
      <c r="B1982" s="33" t="s">
        <v>5347</v>
      </c>
      <c r="C1982" s="149" t="s">
        <v>346</v>
      </c>
      <c r="D1982" s="34" t="s">
        <v>3776</v>
      </c>
      <c r="E1982" s="28">
        <v>4</v>
      </c>
      <c r="F1982" s="148">
        <v>0</v>
      </c>
      <c r="G1982" s="97">
        <f t="shared" si="42"/>
        <v>0</v>
      </c>
      <c r="H1982" s="161" t="s">
        <v>615</v>
      </c>
    </row>
    <row r="1983" spans="1:8" s="47" customFormat="1" ht="12.75" customHeight="1">
      <c r="A1983" s="48">
        <v>1782</v>
      </c>
      <c r="B1983" s="33" t="s">
        <v>5348</v>
      </c>
      <c r="C1983" s="149" t="s">
        <v>347</v>
      </c>
      <c r="D1983" s="34" t="s">
        <v>3776</v>
      </c>
      <c r="E1983" s="28">
        <v>1</v>
      </c>
      <c r="F1983" s="148">
        <v>0</v>
      </c>
      <c r="G1983" s="97">
        <f t="shared" si="42"/>
        <v>0</v>
      </c>
      <c r="H1983" s="161" t="s">
        <v>615</v>
      </c>
    </row>
    <row r="1984" spans="1:8" s="47" customFormat="1" ht="12.75" customHeight="1">
      <c r="A1984" s="48">
        <v>1783</v>
      </c>
      <c r="B1984" s="33" t="s">
        <v>5349</v>
      </c>
      <c r="C1984" s="149" t="s">
        <v>348</v>
      </c>
      <c r="D1984" s="34" t="s">
        <v>3776</v>
      </c>
      <c r="E1984" s="28">
        <v>1</v>
      </c>
      <c r="F1984" s="148">
        <v>0</v>
      </c>
      <c r="G1984" s="97">
        <f t="shared" si="42"/>
        <v>0</v>
      </c>
      <c r="H1984" s="161" t="s">
        <v>615</v>
      </c>
    </row>
    <row r="1985" spans="1:8" s="47" customFormat="1" ht="12.75" customHeight="1">
      <c r="A1985" s="48">
        <v>1784</v>
      </c>
      <c r="B1985" s="33" t="s">
        <v>5350</v>
      </c>
      <c r="C1985" s="149" t="s">
        <v>349</v>
      </c>
      <c r="D1985" s="34" t="s">
        <v>3776</v>
      </c>
      <c r="E1985" s="28">
        <v>2</v>
      </c>
      <c r="F1985" s="148">
        <v>0</v>
      </c>
      <c r="G1985" s="97">
        <f t="shared" si="42"/>
        <v>0</v>
      </c>
      <c r="H1985" s="161" t="s">
        <v>615</v>
      </c>
    </row>
    <row r="1986" spans="1:8" s="47" customFormat="1" ht="12.75" customHeight="1">
      <c r="A1986" s="48">
        <v>1785</v>
      </c>
      <c r="B1986" s="33" t="s">
        <v>5351</v>
      </c>
      <c r="C1986" s="149" t="s">
        <v>350</v>
      </c>
      <c r="D1986" s="34" t="s">
        <v>1059</v>
      </c>
      <c r="E1986" s="28">
        <v>1</v>
      </c>
      <c r="F1986" s="148">
        <v>0</v>
      </c>
      <c r="G1986" s="97">
        <f t="shared" si="42"/>
        <v>0</v>
      </c>
      <c r="H1986" s="161" t="s">
        <v>615</v>
      </c>
    </row>
    <row r="1987" spans="1:8" s="47" customFormat="1" ht="12.75" customHeight="1">
      <c r="A1987" s="48">
        <v>1786</v>
      </c>
      <c r="B1987" s="33" t="s">
        <v>5352</v>
      </c>
      <c r="C1987" s="149" t="s">
        <v>351</v>
      </c>
      <c r="D1987" s="34" t="s">
        <v>3776</v>
      </c>
      <c r="E1987" s="28">
        <v>58</v>
      </c>
      <c r="F1987" s="148">
        <v>0</v>
      </c>
      <c r="G1987" s="97">
        <f t="shared" si="42"/>
        <v>0</v>
      </c>
      <c r="H1987" s="161" t="s">
        <v>615</v>
      </c>
    </row>
    <row r="1988" spans="1:8" s="47" customFormat="1" ht="12.75" customHeight="1">
      <c r="A1988" s="48">
        <v>1787</v>
      </c>
      <c r="B1988" s="33" t="s">
        <v>5353</v>
      </c>
      <c r="C1988" s="149" t="s">
        <v>352</v>
      </c>
      <c r="D1988" s="34" t="s">
        <v>3776</v>
      </c>
      <c r="E1988" s="28">
        <v>45</v>
      </c>
      <c r="F1988" s="148">
        <v>0</v>
      </c>
      <c r="G1988" s="97">
        <f t="shared" si="42"/>
        <v>0</v>
      </c>
      <c r="H1988" s="161" t="s">
        <v>615</v>
      </c>
    </row>
    <row r="1989" spans="1:8" s="47" customFormat="1" ht="12.75" customHeight="1">
      <c r="A1989" s="48">
        <v>1788</v>
      </c>
      <c r="B1989" s="33" t="s">
        <v>5354</v>
      </c>
      <c r="C1989" s="149" t="s">
        <v>353</v>
      </c>
      <c r="D1989" s="34" t="s">
        <v>3776</v>
      </c>
      <c r="E1989" s="28">
        <v>56</v>
      </c>
      <c r="F1989" s="148">
        <v>0</v>
      </c>
      <c r="G1989" s="97">
        <f t="shared" si="42"/>
        <v>0</v>
      </c>
      <c r="H1989" s="161" t="s">
        <v>615</v>
      </c>
    </row>
    <row r="1990" spans="1:8" s="47" customFormat="1" ht="12.75" customHeight="1">
      <c r="A1990" s="48">
        <v>1789</v>
      </c>
      <c r="B1990" s="33" t="s">
        <v>5355</v>
      </c>
      <c r="C1990" s="149" t="s">
        <v>354</v>
      </c>
      <c r="D1990" s="34" t="s">
        <v>3776</v>
      </c>
      <c r="E1990" s="28">
        <v>78</v>
      </c>
      <c r="F1990" s="148">
        <v>0</v>
      </c>
      <c r="G1990" s="97">
        <f t="shared" si="42"/>
        <v>0</v>
      </c>
      <c r="H1990" s="161" t="s">
        <v>615</v>
      </c>
    </row>
    <row r="1991" spans="1:8" s="47" customFormat="1" ht="12.75" customHeight="1">
      <c r="A1991" s="81">
        <v>1790</v>
      </c>
      <c r="B1991" s="33" t="s">
        <v>5356</v>
      </c>
      <c r="C1991" s="149" t="s">
        <v>352</v>
      </c>
      <c r="D1991" s="34" t="s">
        <v>3776</v>
      </c>
      <c r="E1991" s="28">
        <v>7</v>
      </c>
      <c r="F1991" s="148">
        <v>0</v>
      </c>
      <c r="G1991" s="97">
        <f aca="true" t="shared" si="43" ref="G1991:G2054">SUM(E1991*F1991)</f>
        <v>0</v>
      </c>
      <c r="H1991" s="161" t="s">
        <v>615</v>
      </c>
    </row>
    <row r="1992" spans="1:8" s="82" customFormat="1" ht="12.75" customHeight="1">
      <c r="A1992" s="81">
        <v>1791</v>
      </c>
      <c r="B1992" s="33" t="s">
        <v>5357</v>
      </c>
      <c r="C1992" s="149" t="s">
        <v>353</v>
      </c>
      <c r="D1992" s="34" t="s">
        <v>3776</v>
      </c>
      <c r="E1992" s="28">
        <v>5</v>
      </c>
      <c r="F1992" s="148">
        <v>0</v>
      </c>
      <c r="G1992" s="97">
        <f t="shared" si="43"/>
        <v>0</v>
      </c>
      <c r="H1992" s="161" t="s">
        <v>615</v>
      </c>
    </row>
    <row r="1993" spans="1:8" s="82" customFormat="1" ht="12.75" customHeight="1">
      <c r="A1993" s="81">
        <v>1792</v>
      </c>
      <c r="B1993" s="33" t="s">
        <v>5358</v>
      </c>
      <c r="C1993" s="149" t="s">
        <v>354</v>
      </c>
      <c r="D1993" s="34" t="s">
        <v>3776</v>
      </c>
      <c r="E1993" s="28">
        <v>3</v>
      </c>
      <c r="F1993" s="148">
        <v>0</v>
      </c>
      <c r="G1993" s="97">
        <f t="shared" si="43"/>
        <v>0</v>
      </c>
      <c r="H1993" s="161" t="s">
        <v>615</v>
      </c>
    </row>
    <row r="1994" spans="1:8" s="82" customFormat="1" ht="12.75" customHeight="1">
      <c r="A1994" s="81">
        <v>1793</v>
      </c>
      <c r="B1994" s="33" t="s">
        <v>5359</v>
      </c>
      <c r="C1994" s="149" t="s">
        <v>355</v>
      </c>
      <c r="D1994" s="34" t="s">
        <v>3776</v>
      </c>
      <c r="E1994" s="28">
        <v>4</v>
      </c>
      <c r="F1994" s="148">
        <v>0</v>
      </c>
      <c r="G1994" s="97">
        <f t="shared" si="43"/>
        <v>0</v>
      </c>
      <c r="H1994" s="161" t="s">
        <v>615</v>
      </c>
    </row>
    <row r="1995" spans="1:8" s="83" customFormat="1" ht="12.75" customHeight="1">
      <c r="A1995" s="81">
        <v>1794</v>
      </c>
      <c r="B1995" s="33" t="s">
        <v>5360</v>
      </c>
      <c r="C1995" s="149" t="s">
        <v>356</v>
      </c>
      <c r="D1995" s="34" t="s">
        <v>3776</v>
      </c>
      <c r="E1995" s="28">
        <v>43</v>
      </c>
      <c r="F1995" s="148">
        <v>0</v>
      </c>
      <c r="G1995" s="97">
        <f t="shared" si="43"/>
        <v>0</v>
      </c>
      <c r="H1995" s="161" t="s">
        <v>615</v>
      </c>
    </row>
    <row r="1996" spans="1:8" s="83" customFormat="1" ht="12.75" customHeight="1">
      <c r="A1996" s="81">
        <v>1795</v>
      </c>
      <c r="B1996" s="33" t="s">
        <v>5361</v>
      </c>
      <c r="C1996" s="149" t="s">
        <v>357</v>
      </c>
      <c r="D1996" s="34" t="s">
        <v>3776</v>
      </c>
      <c r="E1996" s="28">
        <v>69</v>
      </c>
      <c r="F1996" s="148">
        <v>0</v>
      </c>
      <c r="G1996" s="97">
        <f t="shared" si="43"/>
        <v>0</v>
      </c>
      <c r="H1996" s="161" t="s">
        <v>615</v>
      </c>
    </row>
    <row r="1997" spans="1:8" s="83" customFormat="1" ht="12.75" customHeight="1">
      <c r="A1997" s="81">
        <v>1796</v>
      </c>
      <c r="B1997" s="33" t="s">
        <v>5362</v>
      </c>
      <c r="C1997" s="149" t="s">
        <v>358</v>
      </c>
      <c r="D1997" s="34" t="s">
        <v>3776</v>
      </c>
      <c r="E1997" s="28">
        <v>11</v>
      </c>
      <c r="F1997" s="148">
        <v>0</v>
      </c>
      <c r="G1997" s="97">
        <f t="shared" si="43"/>
        <v>0</v>
      </c>
      <c r="H1997" s="161" t="s">
        <v>615</v>
      </c>
    </row>
    <row r="1998" spans="1:8" s="83" customFormat="1" ht="12.75" customHeight="1">
      <c r="A1998" s="81">
        <v>1797</v>
      </c>
      <c r="B1998" s="33" t="s">
        <v>5363</v>
      </c>
      <c r="C1998" s="149" t="s">
        <v>359</v>
      </c>
      <c r="D1998" s="34" t="s">
        <v>3776</v>
      </c>
      <c r="E1998" s="28">
        <v>14</v>
      </c>
      <c r="F1998" s="148">
        <v>0</v>
      </c>
      <c r="G1998" s="97">
        <f t="shared" si="43"/>
        <v>0</v>
      </c>
      <c r="H1998" s="161" t="s">
        <v>615</v>
      </c>
    </row>
    <row r="1999" spans="1:8" s="83" customFormat="1" ht="12.75" customHeight="1">
      <c r="A1999" s="84">
        <v>1798</v>
      </c>
      <c r="B1999" s="33" t="s">
        <v>5364</v>
      </c>
      <c r="C1999" s="149" t="s">
        <v>360</v>
      </c>
      <c r="D1999" s="34" t="s">
        <v>3776</v>
      </c>
      <c r="E1999" s="28">
        <v>2</v>
      </c>
      <c r="F1999" s="148">
        <v>0</v>
      </c>
      <c r="G1999" s="97">
        <f t="shared" si="43"/>
        <v>0</v>
      </c>
      <c r="H1999" s="161" t="s">
        <v>615</v>
      </c>
    </row>
    <row r="2000" spans="1:8" ht="12.75" customHeight="1">
      <c r="A2000" s="84">
        <v>1799</v>
      </c>
      <c r="B2000" s="33" t="s">
        <v>5365</v>
      </c>
      <c r="C2000" s="149" t="s">
        <v>361</v>
      </c>
      <c r="D2000" s="34" t="s">
        <v>3776</v>
      </c>
      <c r="E2000" s="28">
        <v>4</v>
      </c>
      <c r="F2000" s="148">
        <v>0</v>
      </c>
      <c r="G2000" s="97">
        <f t="shared" si="43"/>
        <v>0</v>
      </c>
      <c r="H2000" s="161" t="s">
        <v>615</v>
      </c>
    </row>
    <row r="2001" spans="1:8" ht="12.75" customHeight="1">
      <c r="A2001" s="85">
        <v>1800</v>
      </c>
      <c r="B2001" s="33" t="s">
        <v>5366</v>
      </c>
      <c r="C2001" s="149" t="s">
        <v>362</v>
      </c>
      <c r="D2001" s="34" t="s">
        <v>3776</v>
      </c>
      <c r="E2001" s="28">
        <v>1</v>
      </c>
      <c r="F2001" s="148">
        <v>0</v>
      </c>
      <c r="G2001" s="97">
        <f t="shared" si="43"/>
        <v>0</v>
      </c>
      <c r="H2001" s="161" t="s">
        <v>615</v>
      </c>
    </row>
    <row r="2002" spans="1:8" s="82" customFormat="1" ht="12.75" customHeight="1">
      <c r="A2002" s="85">
        <v>1801</v>
      </c>
      <c r="B2002" s="33" t="s">
        <v>5367</v>
      </c>
      <c r="C2002" s="149" t="s">
        <v>363</v>
      </c>
      <c r="D2002" s="34" t="s">
        <v>3776</v>
      </c>
      <c r="E2002" s="28">
        <v>4</v>
      </c>
      <c r="F2002" s="148">
        <v>0</v>
      </c>
      <c r="G2002" s="97">
        <f t="shared" si="43"/>
        <v>0</v>
      </c>
      <c r="H2002" s="161" t="s">
        <v>615</v>
      </c>
    </row>
    <row r="2003" spans="1:8" s="82" customFormat="1" ht="12.75" customHeight="1">
      <c r="A2003" s="85">
        <v>1802</v>
      </c>
      <c r="B2003" s="33" t="s">
        <v>5368</v>
      </c>
      <c r="C2003" s="149" t="s">
        <v>364</v>
      </c>
      <c r="D2003" s="34" t="s">
        <v>3776</v>
      </c>
      <c r="E2003" s="28">
        <v>1</v>
      </c>
      <c r="F2003" s="148">
        <v>0</v>
      </c>
      <c r="G2003" s="97">
        <f t="shared" si="43"/>
        <v>0</v>
      </c>
      <c r="H2003" s="161" t="s">
        <v>615</v>
      </c>
    </row>
    <row r="2004" spans="1:8" s="82" customFormat="1" ht="12.75" customHeight="1">
      <c r="A2004" s="85">
        <v>1803</v>
      </c>
      <c r="B2004" s="33" t="s">
        <v>5369</v>
      </c>
      <c r="C2004" s="149" t="s">
        <v>365</v>
      </c>
      <c r="D2004" s="34" t="s">
        <v>3776</v>
      </c>
      <c r="E2004" s="28">
        <v>4</v>
      </c>
      <c r="F2004" s="148">
        <v>0</v>
      </c>
      <c r="G2004" s="97">
        <f t="shared" si="43"/>
        <v>0</v>
      </c>
      <c r="H2004" s="161" t="s">
        <v>615</v>
      </c>
    </row>
    <row r="2005" spans="1:8" s="83" customFormat="1" ht="12.75" customHeight="1">
      <c r="A2005" s="85">
        <v>1804</v>
      </c>
      <c r="B2005" s="33" t="s">
        <v>5370</v>
      </c>
      <c r="C2005" s="149" t="s">
        <v>366</v>
      </c>
      <c r="D2005" s="34" t="s">
        <v>3776</v>
      </c>
      <c r="E2005" s="28">
        <v>4</v>
      </c>
      <c r="F2005" s="148">
        <v>0</v>
      </c>
      <c r="G2005" s="97">
        <f t="shared" si="43"/>
        <v>0</v>
      </c>
      <c r="H2005" s="161" t="s">
        <v>615</v>
      </c>
    </row>
    <row r="2006" spans="1:8" s="83" customFormat="1" ht="12.75" customHeight="1">
      <c r="A2006" s="84">
        <v>1805</v>
      </c>
      <c r="B2006" s="33" t="s">
        <v>5371</v>
      </c>
      <c r="C2006" s="149" t="s">
        <v>367</v>
      </c>
      <c r="D2006" s="34" t="s">
        <v>3776</v>
      </c>
      <c r="E2006" s="28">
        <v>4</v>
      </c>
      <c r="F2006" s="148">
        <v>0</v>
      </c>
      <c r="G2006" s="97">
        <f t="shared" si="43"/>
        <v>0</v>
      </c>
      <c r="H2006" s="161" t="s">
        <v>615</v>
      </c>
    </row>
    <row r="2007" spans="1:8" ht="12.75" customHeight="1">
      <c r="A2007" s="84">
        <v>1806</v>
      </c>
      <c r="B2007" s="33" t="s">
        <v>5372</v>
      </c>
      <c r="C2007" s="149" t="s">
        <v>368</v>
      </c>
      <c r="D2007" s="34" t="s">
        <v>3776</v>
      </c>
      <c r="E2007" s="28">
        <v>130</v>
      </c>
      <c r="F2007" s="148">
        <v>0</v>
      </c>
      <c r="G2007" s="97">
        <f t="shared" si="43"/>
        <v>0</v>
      </c>
      <c r="H2007" s="161" t="s">
        <v>615</v>
      </c>
    </row>
    <row r="2008" spans="1:8" ht="12.75" customHeight="1">
      <c r="A2008" s="84">
        <v>1807</v>
      </c>
      <c r="B2008" s="33" t="s">
        <v>5373</v>
      </c>
      <c r="C2008" s="149" t="s">
        <v>369</v>
      </c>
      <c r="D2008" s="34" t="s">
        <v>3776</v>
      </c>
      <c r="E2008" s="28">
        <v>46</v>
      </c>
      <c r="F2008" s="148">
        <v>0</v>
      </c>
      <c r="G2008" s="97">
        <f t="shared" si="43"/>
        <v>0</v>
      </c>
      <c r="H2008" s="161" t="s">
        <v>615</v>
      </c>
    </row>
    <row r="2009" spans="1:8" s="86" customFormat="1" ht="12.75" customHeight="1">
      <c r="A2009" s="84">
        <v>1808</v>
      </c>
      <c r="B2009" s="33" t="s">
        <v>5374</v>
      </c>
      <c r="C2009" s="149" t="s">
        <v>370</v>
      </c>
      <c r="D2009" s="34" t="s">
        <v>3776</v>
      </c>
      <c r="E2009" s="28">
        <v>16</v>
      </c>
      <c r="F2009" s="148">
        <v>0</v>
      </c>
      <c r="G2009" s="97">
        <f t="shared" si="43"/>
        <v>0</v>
      </c>
      <c r="H2009" s="161" t="s">
        <v>615</v>
      </c>
    </row>
    <row r="2010" spans="1:8" ht="12.75" customHeight="1">
      <c r="A2010" s="84">
        <v>1809</v>
      </c>
      <c r="B2010" s="33" t="s">
        <v>5375</v>
      </c>
      <c r="C2010" s="149" t="s">
        <v>371</v>
      </c>
      <c r="D2010" s="34" t="s">
        <v>3776</v>
      </c>
      <c r="E2010" s="28">
        <v>4</v>
      </c>
      <c r="F2010" s="148">
        <v>0</v>
      </c>
      <c r="G2010" s="97">
        <f t="shared" si="43"/>
        <v>0</v>
      </c>
      <c r="H2010" s="161" t="s">
        <v>615</v>
      </c>
    </row>
    <row r="2011" spans="1:8" ht="12.75" customHeight="1">
      <c r="A2011" s="84">
        <v>1810</v>
      </c>
      <c r="B2011" s="33" t="s">
        <v>5376</v>
      </c>
      <c r="C2011" s="149" t="s">
        <v>372</v>
      </c>
      <c r="D2011" s="34" t="s">
        <v>1059</v>
      </c>
      <c r="E2011" s="28">
        <v>1</v>
      </c>
      <c r="F2011" s="148">
        <v>0</v>
      </c>
      <c r="G2011" s="97">
        <f t="shared" si="43"/>
        <v>0</v>
      </c>
      <c r="H2011" s="161" t="s">
        <v>615</v>
      </c>
    </row>
    <row r="2012" spans="1:8" ht="12.75" customHeight="1">
      <c r="A2012" s="85">
        <v>1811</v>
      </c>
      <c r="B2012" s="33" t="s">
        <v>5377</v>
      </c>
      <c r="C2012" s="149" t="s">
        <v>373</v>
      </c>
      <c r="D2012" s="34" t="s">
        <v>1059</v>
      </c>
      <c r="E2012" s="28">
        <v>1</v>
      </c>
      <c r="F2012" s="148">
        <v>0</v>
      </c>
      <c r="G2012" s="97">
        <f t="shared" si="43"/>
        <v>0</v>
      </c>
      <c r="H2012" s="161" t="s">
        <v>615</v>
      </c>
    </row>
    <row r="2013" spans="1:8" s="83" customFormat="1" ht="12.75" customHeight="1">
      <c r="A2013" s="85">
        <v>1812</v>
      </c>
      <c r="B2013" s="33" t="s">
        <v>5378</v>
      </c>
      <c r="C2013" s="149" t="s">
        <v>374</v>
      </c>
      <c r="D2013" s="34" t="s">
        <v>3776</v>
      </c>
      <c r="E2013" s="28">
        <v>16</v>
      </c>
      <c r="F2013" s="148">
        <v>0</v>
      </c>
      <c r="G2013" s="97">
        <f t="shared" si="43"/>
        <v>0</v>
      </c>
      <c r="H2013" s="161" t="s">
        <v>615</v>
      </c>
    </row>
    <row r="2014" spans="1:8" s="83" customFormat="1" ht="12.75" customHeight="1">
      <c r="A2014" s="85">
        <v>1813</v>
      </c>
      <c r="B2014" s="33" t="s">
        <v>5379</v>
      </c>
      <c r="C2014" s="149" t="s">
        <v>375</v>
      </c>
      <c r="D2014" s="34" t="s">
        <v>3776</v>
      </c>
      <c r="E2014" s="28">
        <v>1</v>
      </c>
      <c r="F2014" s="148">
        <v>0</v>
      </c>
      <c r="G2014" s="97">
        <f t="shared" si="43"/>
        <v>0</v>
      </c>
      <c r="H2014" s="161" t="s">
        <v>615</v>
      </c>
    </row>
    <row r="2015" spans="1:8" s="83" customFormat="1" ht="12.75" customHeight="1">
      <c r="A2015" s="84">
        <v>1814</v>
      </c>
      <c r="B2015" s="33" t="s">
        <v>5380</v>
      </c>
      <c r="C2015" s="149" t="s">
        <v>376</v>
      </c>
      <c r="D2015" s="34" t="s">
        <v>3776</v>
      </c>
      <c r="E2015" s="28">
        <v>1</v>
      </c>
      <c r="F2015" s="148">
        <v>0</v>
      </c>
      <c r="G2015" s="97">
        <f t="shared" si="43"/>
        <v>0</v>
      </c>
      <c r="H2015" s="161" t="s">
        <v>615</v>
      </c>
    </row>
    <row r="2016" spans="1:8" s="86" customFormat="1" ht="12.75" customHeight="1">
      <c r="A2016" s="84">
        <v>1815</v>
      </c>
      <c r="B2016" s="33" t="s">
        <v>5381</v>
      </c>
      <c r="C2016" s="149" t="s">
        <v>377</v>
      </c>
      <c r="D2016" s="34" t="s">
        <v>3776</v>
      </c>
      <c r="E2016" s="28">
        <v>1</v>
      </c>
      <c r="F2016" s="148">
        <v>0</v>
      </c>
      <c r="G2016" s="97">
        <f t="shared" si="43"/>
        <v>0</v>
      </c>
      <c r="H2016" s="161" t="s">
        <v>615</v>
      </c>
    </row>
    <row r="2017" spans="1:8" ht="12.75" customHeight="1">
      <c r="A2017" s="84">
        <v>1816</v>
      </c>
      <c r="B2017" s="33" t="s">
        <v>5382</v>
      </c>
      <c r="C2017" s="149" t="s">
        <v>378</v>
      </c>
      <c r="D2017" s="34" t="s">
        <v>3776</v>
      </c>
      <c r="E2017" s="28">
        <v>1</v>
      </c>
      <c r="F2017" s="148">
        <v>0</v>
      </c>
      <c r="G2017" s="97">
        <f t="shared" si="43"/>
        <v>0</v>
      </c>
      <c r="H2017" s="161" t="s">
        <v>615</v>
      </c>
    </row>
    <row r="2018" spans="1:8" ht="12.75" customHeight="1">
      <c r="A2018" s="84">
        <v>1817</v>
      </c>
      <c r="B2018" s="33" t="s">
        <v>5383</v>
      </c>
      <c r="C2018" s="149" t="s">
        <v>379</v>
      </c>
      <c r="D2018" s="34" t="s">
        <v>3776</v>
      </c>
      <c r="E2018" s="28">
        <v>1</v>
      </c>
      <c r="F2018" s="148">
        <v>0</v>
      </c>
      <c r="G2018" s="97">
        <f t="shared" si="43"/>
        <v>0</v>
      </c>
      <c r="H2018" s="161" t="s">
        <v>615</v>
      </c>
    </row>
    <row r="2019" spans="1:8" ht="12.75" customHeight="1">
      <c r="A2019" s="84">
        <v>1818</v>
      </c>
      <c r="B2019" s="33" t="s">
        <v>5384</v>
      </c>
      <c r="C2019" s="149" t="s">
        <v>380</v>
      </c>
      <c r="D2019" s="34" t="s">
        <v>3776</v>
      </c>
      <c r="E2019" s="28">
        <v>1</v>
      </c>
      <c r="F2019" s="148">
        <v>0</v>
      </c>
      <c r="G2019" s="97">
        <f t="shared" si="43"/>
        <v>0</v>
      </c>
      <c r="H2019" s="161" t="s">
        <v>615</v>
      </c>
    </row>
    <row r="2020" spans="1:8" s="87" customFormat="1" ht="12.75" customHeight="1">
      <c r="A2020" s="84">
        <v>1819</v>
      </c>
      <c r="B2020" s="33" t="s">
        <v>5385</v>
      </c>
      <c r="C2020" s="149" t="s">
        <v>381</v>
      </c>
      <c r="D2020" s="34" t="s">
        <v>3776</v>
      </c>
      <c r="E2020" s="28">
        <v>1</v>
      </c>
      <c r="F2020" s="148">
        <v>0</v>
      </c>
      <c r="G2020" s="97">
        <f t="shared" si="43"/>
        <v>0</v>
      </c>
      <c r="H2020" s="161" t="s">
        <v>615</v>
      </c>
    </row>
    <row r="2021" spans="1:8" ht="12.75" customHeight="1">
      <c r="A2021" s="84">
        <v>1820</v>
      </c>
      <c r="B2021" s="33" t="s">
        <v>5386</v>
      </c>
      <c r="C2021" s="149" t="s">
        <v>382</v>
      </c>
      <c r="D2021" s="34" t="s">
        <v>3776</v>
      </c>
      <c r="E2021" s="28">
        <v>2</v>
      </c>
      <c r="F2021" s="148">
        <v>0</v>
      </c>
      <c r="G2021" s="97">
        <f t="shared" si="43"/>
        <v>0</v>
      </c>
      <c r="H2021" s="161" t="s">
        <v>615</v>
      </c>
    </row>
    <row r="2022" spans="1:8" s="87" customFormat="1" ht="12.75" customHeight="1">
      <c r="A2022" s="84">
        <v>1821</v>
      </c>
      <c r="B2022" s="33" t="s">
        <v>5387</v>
      </c>
      <c r="C2022" s="149" t="s">
        <v>383</v>
      </c>
      <c r="D2022" s="34" t="s">
        <v>3776</v>
      </c>
      <c r="E2022" s="28">
        <v>12</v>
      </c>
      <c r="F2022" s="148">
        <v>0</v>
      </c>
      <c r="G2022" s="97">
        <f t="shared" si="43"/>
        <v>0</v>
      </c>
      <c r="H2022" s="161" t="s">
        <v>615</v>
      </c>
    </row>
    <row r="2023" spans="1:8" s="87" customFormat="1" ht="12.75" customHeight="1">
      <c r="A2023" s="84">
        <v>1822</v>
      </c>
      <c r="B2023" s="33" t="s">
        <v>5388</v>
      </c>
      <c r="C2023" s="149" t="s">
        <v>384</v>
      </c>
      <c r="D2023" s="34" t="s">
        <v>3776</v>
      </c>
      <c r="E2023" s="28">
        <v>1</v>
      </c>
      <c r="F2023" s="148">
        <v>0</v>
      </c>
      <c r="G2023" s="97">
        <f t="shared" si="43"/>
        <v>0</v>
      </c>
      <c r="H2023" s="161" t="s">
        <v>615</v>
      </c>
    </row>
    <row r="2024" spans="1:8" s="87" customFormat="1" ht="12.75" customHeight="1">
      <c r="A2024" s="84">
        <v>1823</v>
      </c>
      <c r="B2024" s="33" t="s">
        <v>5389</v>
      </c>
      <c r="C2024" s="149" t="s">
        <v>385</v>
      </c>
      <c r="D2024" s="34" t="s">
        <v>3776</v>
      </c>
      <c r="E2024" s="28">
        <v>1</v>
      </c>
      <c r="F2024" s="148">
        <v>0</v>
      </c>
      <c r="G2024" s="97">
        <f t="shared" si="43"/>
        <v>0</v>
      </c>
      <c r="H2024" s="161" t="s">
        <v>615</v>
      </c>
    </row>
    <row r="2025" spans="1:11" s="87" customFormat="1" ht="12.75" customHeight="1">
      <c r="A2025" s="84">
        <v>1824</v>
      </c>
      <c r="B2025" s="33" t="s">
        <v>5390</v>
      </c>
      <c r="C2025" s="149" t="s">
        <v>386</v>
      </c>
      <c r="D2025" s="34" t="s">
        <v>3776</v>
      </c>
      <c r="E2025" s="28">
        <v>1</v>
      </c>
      <c r="F2025" s="148">
        <v>0</v>
      </c>
      <c r="G2025" s="97">
        <f t="shared" si="43"/>
        <v>0</v>
      </c>
      <c r="H2025" s="161" t="s">
        <v>615</v>
      </c>
      <c r="K2025" s="88"/>
    </row>
    <row r="2026" spans="1:8" s="87" customFormat="1" ht="12.75" customHeight="1">
      <c r="A2026" s="84">
        <v>1825</v>
      </c>
      <c r="B2026" s="33" t="s">
        <v>5391</v>
      </c>
      <c r="C2026" s="149" t="s">
        <v>387</v>
      </c>
      <c r="D2026" s="34" t="s">
        <v>3776</v>
      </c>
      <c r="E2026" s="28">
        <v>4</v>
      </c>
      <c r="F2026" s="148">
        <v>0</v>
      </c>
      <c r="G2026" s="97">
        <f t="shared" si="43"/>
        <v>0</v>
      </c>
      <c r="H2026" s="161" t="s">
        <v>615</v>
      </c>
    </row>
    <row r="2027" spans="1:8" s="87" customFormat="1" ht="12.75" customHeight="1">
      <c r="A2027" s="84">
        <v>1826</v>
      </c>
      <c r="B2027" s="33" t="s">
        <v>5392</v>
      </c>
      <c r="C2027" s="149" t="s">
        <v>388</v>
      </c>
      <c r="D2027" s="34" t="s">
        <v>3776</v>
      </c>
      <c r="E2027" s="28">
        <v>1</v>
      </c>
      <c r="F2027" s="148">
        <v>0</v>
      </c>
      <c r="G2027" s="97">
        <f t="shared" si="43"/>
        <v>0</v>
      </c>
      <c r="H2027" s="161" t="s">
        <v>615</v>
      </c>
    </row>
    <row r="2028" spans="1:8" s="87" customFormat="1" ht="12.75" customHeight="1">
      <c r="A2028" s="84">
        <v>1827</v>
      </c>
      <c r="B2028" s="33" t="s">
        <v>5393</v>
      </c>
      <c r="C2028" s="149" t="s">
        <v>389</v>
      </c>
      <c r="D2028" s="34" t="s">
        <v>3776</v>
      </c>
      <c r="E2028" s="28">
        <v>18</v>
      </c>
      <c r="F2028" s="148">
        <v>0</v>
      </c>
      <c r="G2028" s="97">
        <f t="shared" si="43"/>
        <v>0</v>
      </c>
      <c r="H2028" s="161" t="s">
        <v>615</v>
      </c>
    </row>
    <row r="2029" spans="1:8" s="87" customFormat="1" ht="12.75" customHeight="1">
      <c r="A2029" s="84">
        <v>1828</v>
      </c>
      <c r="B2029" s="33" t="s">
        <v>5394</v>
      </c>
      <c r="C2029" s="149" t="s">
        <v>390</v>
      </c>
      <c r="D2029" s="34" t="s">
        <v>3776</v>
      </c>
      <c r="E2029" s="28">
        <v>8</v>
      </c>
      <c r="F2029" s="148">
        <v>0</v>
      </c>
      <c r="G2029" s="97">
        <f t="shared" si="43"/>
        <v>0</v>
      </c>
      <c r="H2029" s="161" t="s">
        <v>615</v>
      </c>
    </row>
    <row r="2030" spans="1:8" ht="12.75" customHeight="1">
      <c r="A2030" s="84">
        <v>1829</v>
      </c>
      <c r="B2030" s="33" t="s">
        <v>5395</v>
      </c>
      <c r="C2030" s="149" t="s">
        <v>391</v>
      </c>
      <c r="D2030" s="34" t="s">
        <v>3776</v>
      </c>
      <c r="E2030" s="28">
        <v>1</v>
      </c>
      <c r="F2030" s="148">
        <v>0</v>
      </c>
      <c r="G2030" s="97">
        <f t="shared" si="43"/>
        <v>0</v>
      </c>
      <c r="H2030" s="161" t="s">
        <v>615</v>
      </c>
    </row>
    <row r="2031" spans="1:8" ht="12.75" customHeight="1">
      <c r="A2031" s="84">
        <v>1830</v>
      </c>
      <c r="B2031" s="33" t="s">
        <v>5396</v>
      </c>
      <c r="C2031" s="149" t="s">
        <v>392</v>
      </c>
      <c r="D2031" s="34" t="s">
        <v>3776</v>
      </c>
      <c r="E2031" s="28">
        <v>1</v>
      </c>
      <c r="F2031" s="148">
        <v>0</v>
      </c>
      <c r="G2031" s="97">
        <f t="shared" si="43"/>
        <v>0</v>
      </c>
      <c r="H2031" s="161" t="s">
        <v>615</v>
      </c>
    </row>
    <row r="2032" spans="1:8" ht="12.75" customHeight="1">
      <c r="A2032" s="84">
        <v>1831</v>
      </c>
      <c r="B2032" s="33" t="s">
        <v>5397</v>
      </c>
      <c r="C2032" s="149" t="s">
        <v>393</v>
      </c>
      <c r="D2032" s="34" t="s">
        <v>3776</v>
      </c>
      <c r="E2032" s="28">
        <v>1</v>
      </c>
      <c r="F2032" s="148">
        <v>0</v>
      </c>
      <c r="G2032" s="97">
        <f t="shared" si="43"/>
        <v>0</v>
      </c>
      <c r="H2032" s="161" t="s">
        <v>615</v>
      </c>
    </row>
    <row r="2033" spans="1:8" ht="12.75" customHeight="1">
      <c r="A2033" s="84">
        <v>1832</v>
      </c>
      <c r="B2033" s="33" t="s">
        <v>5398</v>
      </c>
      <c r="C2033" s="149" t="s">
        <v>394</v>
      </c>
      <c r="D2033" s="34" t="s">
        <v>3776</v>
      </c>
      <c r="E2033" s="28">
        <v>1</v>
      </c>
      <c r="F2033" s="148">
        <v>0</v>
      </c>
      <c r="G2033" s="97">
        <f t="shared" si="43"/>
        <v>0</v>
      </c>
      <c r="H2033" s="161" t="s">
        <v>615</v>
      </c>
    </row>
    <row r="2034" spans="1:8" ht="12.75" customHeight="1">
      <c r="A2034" s="84">
        <v>1833</v>
      </c>
      <c r="B2034" s="33" t="s">
        <v>5399</v>
      </c>
      <c r="C2034" s="149" t="s">
        <v>395</v>
      </c>
      <c r="D2034" s="34" t="s">
        <v>3776</v>
      </c>
      <c r="E2034" s="28">
        <v>1</v>
      </c>
      <c r="F2034" s="148">
        <v>0</v>
      </c>
      <c r="G2034" s="97">
        <f t="shared" si="43"/>
        <v>0</v>
      </c>
      <c r="H2034" s="161" t="s">
        <v>615</v>
      </c>
    </row>
    <row r="2035" spans="1:8" ht="12.75" customHeight="1">
      <c r="A2035" s="84">
        <v>1834</v>
      </c>
      <c r="B2035" s="33" t="s">
        <v>5400</v>
      </c>
      <c r="C2035" s="149" t="s">
        <v>396</v>
      </c>
      <c r="D2035" s="34" t="s">
        <v>3776</v>
      </c>
      <c r="E2035" s="28">
        <v>3</v>
      </c>
      <c r="F2035" s="148">
        <v>0</v>
      </c>
      <c r="G2035" s="97">
        <f t="shared" si="43"/>
        <v>0</v>
      </c>
      <c r="H2035" s="161" t="s">
        <v>615</v>
      </c>
    </row>
    <row r="2036" spans="1:8" ht="12.75" customHeight="1">
      <c r="A2036" s="84">
        <v>1835</v>
      </c>
      <c r="B2036" s="33" t="s">
        <v>5401</v>
      </c>
      <c r="C2036" s="149" t="s">
        <v>397</v>
      </c>
      <c r="D2036" s="34" t="s">
        <v>3776</v>
      </c>
      <c r="E2036" s="28">
        <v>311</v>
      </c>
      <c r="F2036" s="148">
        <v>0</v>
      </c>
      <c r="G2036" s="97">
        <f t="shared" si="43"/>
        <v>0</v>
      </c>
      <c r="H2036" s="161" t="s">
        <v>615</v>
      </c>
    </row>
    <row r="2037" spans="1:8" ht="12.75" customHeight="1">
      <c r="A2037" s="84">
        <v>1836</v>
      </c>
      <c r="B2037" s="33" t="s">
        <v>5402</v>
      </c>
      <c r="C2037" s="149" t="s">
        <v>397</v>
      </c>
      <c r="D2037" s="34" t="s">
        <v>3776</v>
      </c>
      <c r="E2037" s="28">
        <v>2</v>
      </c>
      <c r="F2037" s="148">
        <v>0</v>
      </c>
      <c r="G2037" s="97">
        <f t="shared" si="43"/>
        <v>0</v>
      </c>
      <c r="H2037" s="161" t="s">
        <v>615</v>
      </c>
    </row>
    <row r="2038" spans="1:8" ht="12.75" customHeight="1">
      <c r="A2038" s="84">
        <v>1837</v>
      </c>
      <c r="B2038" s="33" t="s">
        <v>5403</v>
      </c>
      <c r="C2038" s="149" t="s">
        <v>398</v>
      </c>
      <c r="D2038" s="34" t="s">
        <v>3776</v>
      </c>
      <c r="E2038" s="28">
        <v>1</v>
      </c>
      <c r="F2038" s="148">
        <v>0</v>
      </c>
      <c r="G2038" s="97">
        <f t="shared" si="43"/>
        <v>0</v>
      </c>
      <c r="H2038" s="161" t="s">
        <v>615</v>
      </c>
    </row>
    <row r="2039" spans="1:8" ht="12.75" customHeight="1">
      <c r="A2039" s="84">
        <v>1838</v>
      </c>
      <c r="B2039" s="33" t="s">
        <v>5404</v>
      </c>
      <c r="C2039" s="149" t="s">
        <v>399</v>
      </c>
      <c r="D2039" s="34" t="s">
        <v>4413</v>
      </c>
      <c r="E2039" s="28">
        <v>263</v>
      </c>
      <c r="F2039" s="148">
        <v>0</v>
      </c>
      <c r="G2039" s="97">
        <f t="shared" si="43"/>
        <v>0</v>
      </c>
      <c r="H2039" s="161" t="s">
        <v>615</v>
      </c>
    </row>
    <row r="2040" spans="1:8" ht="12.75" customHeight="1">
      <c r="A2040" s="84">
        <v>1839</v>
      </c>
      <c r="B2040" s="33" t="s">
        <v>5405</v>
      </c>
      <c r="C2040" s="149" t="s">
        <v>400</v>
      </c>
      <c r="D2040" s="34" t="s">
        <v>3776</v>
      </c>
      <c r="E2040" s="28">
        <v>3</v>
      </c>
      <c r="F2040" s="148">
        <v>0</v>
      </c>
      <c r="G2040" s="97">
        <f t="shared" si="43"/>
        <v>0</v>
      </c>
      <c r="H2040" s="161" t="s">
        <v>615</v>
      </c>
    </row>
    <row r="2041" spans="1:8" ht="12.75" customHeight="1">
      <c r="A2041" s="84">
        <v>1840</v>
      </c>
      <c r="B2041" s="33" t="s">
        <v>5406</v>
      </c>
      <c r="C2041" s="149" t="s">
        <v>401</v>
      </c>
      <c r="D2041" s="34" t="s">
        <v>3776</v>
      </c>
      <c r="E2041" s="28">
        <v>3</v>
      </c>
      <c r="F2041" s="148">
        <v>0</v>
      </c>
      <c r="G2041" s="97">
        <f t="shared" si="43"/>
        <v>0</v>
      </c>
      <c r="H2041" s="161" t="s">
        <v>615</v>
      </c>
    </row>
    <row r="2042" spans="1:8" ht="12.75" customHeight="1">
      <c r="A2042" s="84">
        <v>1841</v>
      </c>
      <c r="B2042" s="33" t="s">
        <v>5407</v>
      </c>
      <c r="C2042" s="149" t="s">
        <v>402</v>
      </c>
      <c r="D2042" s="34" t="s">
        <v>3776</v>
      </c>
      <c r="E2042" s="28">
        <v>9</v>
      </c>
      <c r="F2042" s="148">
        <v>0</v>
      </c>
      <c r="G2042" s="97">
        <f t="shared" si="43"/>
        <v>0</v>
      </c>
      <c r="H2042" s="161" t="s">
        <v>615</v>
      </c>
    </row>
    <row r="2043" spans="1:8" ht="12.75" customHeight="1">
      <c r="A2043" s="84">
        <v>1842</v>
      </c>
      <c r="B2043" s="33" t="s">
        <v>5408</v>
      </c>
      <c r="C2043" s="149" t="s">
        <v>403</v>
      </c>
      <c r="D2043" s="34" t="s">
        <v>3776</v>
      </c>
      <c r="E2043" s="28">
        <v>55</v>
      </c>
      <c r="F2043" s="148">
        <v>0</v>
      </c>
      <c r="G2043" s="97">
        <f t="shared" si="43"/>
        <v>0</v>
      </c>
      <c r="H2043" s="161" t="s">
        <v>615</v>
      </c>
    </row>
    <row r="2044" spans="1:8" ht="12.75" customHeight="1">
      <c r="A2044" s="84">
        <v>1843</v>
      </c>
      <c r="B2044" s="33" t="s">
        <v>5409</v>
      </c>
      <c r="C2044" s="149" t="s">
        <v>404</v>
      </c>
      <c r="D2044" s="34" t="s">
        <v>3776</v>
      </c>
      <c r="E2044" s="28">
        <v>38</v>
      </c>
      <c r="F2044" s="148">
        <v>0</v>
      </c>
      <c r="G2044" s="97">
        <f t="shared" si="43"/>
        <v>0</v>
      </c>
      <c r="H2044" s="161" t="s">
        <v>615</v>
      </c>
    </row>
    <row r="2045" spans="1:8" ht="12.75" customHeight="1">
      <c r="A2045" s="84">
        <v>1844</v>
      </c>
      <c r="B2045" s="33" t="s">
        <v>5410</v>
      </c>
      <c r="C2045" s="149" t="s">
        <v>405</v>
      </c>
      <c r="D2045" s="34" t="s">
        <v>3776</v>
      </c>
      <c r="E2045" s="28">
        <v>12</v>
      </c>
      <c r="F2045" s="148">
        <v>0</v>
      </c>
      <c r="G2045" s="97">
        <f t="shared" si="43"/>
        <v>0</v>
      </c>
      <c r="H2045" s="161" t="s">
        <v>615</v>
      </c>
    </row>
    <row r="2046" spans="1:8" ht="12.75" customHeight="1">
      <c r="A2046" s="84">
        <v>1845</v>
      </c>
      <c r="B2046" s="33" t="s">
        <v>5411</v>
      </c>
      <c r="C2046" s="149" t="s">
        <v>406</v>
      </c>
      <c r="D2046" s="34" t="s">
        <v>3776</v>
      </c>
      <c r="E2046" s="28">
        <v>5</v>
      </c>
      <c r="F2046" s="148">
        <v>0</v>
      </c>
      <c r="G2046" s="97">
        <f t="shared" si="43"/>
        <v>0</v>
      </c>
      <c r="H2046" s="161" t="s">
        <v>615</v>
      </c>
    </row>
    <row r="2047" spans="1:8" ht="12.75" customHeight="1">
      <c r="A2047" s="84">
        <v>1846</v>
      </c>
      <c r="B2047" s="33" t="s">
        <v>5412</v>
      </c>
      <c r="C2047" s="149" t="s">
        <v>407</v>
      </c>
      <c r="D2047" s="34" t="s">
        <v>4592</v>
      </c>
      <c r="E2047" s="28">
        <v>300</v>
      </c>
      <c r="F2047" s="148">
        <v>0</v>
      </c>
      <c r="G2047" s="97">
        <f t="shared" si="43"/>
        <v>0</v>
      </c>
      <c r="H2047" s="161" t="s">
        <v>615</v>
      </c>
    </row>
    <row r="2048" spans="1:8" ht="12.75" customHeight="1">
      <c r="A2048" s="84">
        <v>1847</v>
      </c>
      <c r="B2048" s="33" t="s">
        <v>5413</v>
      </c>
      <c r="C2048" s="149" t="s">
        <v>408</v>
      </c>
      <c r="D2048" s="34" t="s">
        <v>4592</v>
      </c>
      <c r="E2048" s="28">
        <v>200</v>
      </c>
      <c r="F2048" s="148">
        <v>0</v>
      </c>
      <c r="G2048" s="97">
        <f t="shared" si="43"/>
        <v>0</v>
      </c>
      <c r="H2048" s="161" t="s">
        <v>615</v>
      </c>
    </row>
    <row r="2049" spans="1:8" ht="12.75" customHeight="1">
      <c r="A2049" s="84">
        <v>1848</v>
      </c>
      <c r="B2049" s="33" t="s">
        <v>5414</v>
      </c>
      <c r="C2049" s="149" t="s">
        <v>409</v>
      </c>
      <c r="D2049" s="34" t="s">
        <v>4592</v>
      </c>
      <c r="E2049" s="28">
        <v>200</v>
      </c>
      <c r="F2049" s="148">
        <v>0</v>
      </c>
      <c r="G2049" s="97">
        <f t="shared" si="43"/>
        <v>0</v>
      </c>
      <c r="H2049" s="161" t="s">
        <v>615</v>
      </c>
    </row>
    <row r="2050" spans="1:8" ht="12.75" customHeight="1">
      <c r="A2050" s="84">
        <v>1849</v>
      </c>
      <c r="B2050" s="33" t="s">
        <v>5415</v>
      </c>
      <c r="C2050" s="149" t="s">
        <v>410</v>
      </c>
      <c r="D2050" s="34" t="s">
        <v>4592</v>
      </c>
      <c r="E2050" s="28">
        <v>600</v>
      </c>
      <c r="F2050" s="148">
        <v>0</v>
      </c>
      <c r="G2050" s="97">
        <f t="shared" si="43"/>
        <v>0</v>
      </c>
      <c r="H2050" s="161" t="s">
        <v>615</v>
      </c>
    </row>
    <row r="2051" spans="1:8" ht="12.75" customHeight="1">
      <c r="A2051" s="84">
        <v>1850</v>
      </c>
      <c r="B2051" s="33" t="s">
        <v>5416</v>
      </c>
      <c r="C2051" s="149" t="s">
        <v>411</v>
      </c>
      <c r="D2051" s="34" t="s">
        <v>4592</v>
      </c>
      <c r="E2051" s="28">
        <v>1200</v>
      </c>
      <c r="F2051" s="148">
        <v>0</v>
      </c>
      <c r="G2051" s="97">
        <f t="shared" si="43"/>
        <v>0</v>
      </c>
      <c r="H2051" s="161" t="s">
        <v>615</v>
      </c>
    </row>
    <row r="2052" spans="1:8" ht="12.75" customHeight="1">
      <c r="A2052" s="84">
        <v>1851</v>
      </c>
      <c r="B2052" s="33" t="s">
        <v>5417</v>
      </c>
      <c r="C2052" s="149" t="s">
        <v>412</v>
      </c>
      <c r="D2052" s="34" t="s">
        <v>3776</v>
      </c>
      <c r="E2052" s="28">
        <v>120</v>
      </c>
      <c r="F2052" s="148">
        <v>0</v>
      </c>
      <c r="G2052" s="97">
        <f t="shared" si="43"/>
        <v>0</v>
      </c>
      <c r="H2052" s="161" t="s">
        <v>615</v>
      </c>
    </row>
    <row r="2053" spans="1:8" ht="12.75" customHeight="1">
      <c r="A2053" s="84">
        <v>1852</v>
      </c>
      <c r="B2053" s="33" t="s">
        <v>5418</v>
      </c>
      <c r="C2053" s="149" t="s">
        <v>413</v>
      </c>
      <c r="D2053" s="34" t="s">
        <v>3776</v>
      </c>
      <c r="E2053" s="28">
        <v>140</v>
      </c>
      <c r="F2053" s="148">
        <v>0</v>
      </c>
      <c r="G2053" s="97">
        <f t="shared" si="43"/>
        <v>0</v>
      </c>
      <c r="H2053" s="161" t="s">
        <v>615</v>
      </c>
    </row>
    <row r="2054" spans="1:8" ht="12.75" customHeight="1">
      <c r="A2054" s="84">
        <v>1853</v>
      </c>
      <c r="B2054" s="33" t="s">
        <v>5419</v>
      </c>
      <c r="C2054" s="149" t="s">
        <v>414</v>
      </c>
      <c r="D2054" s="34" t="s">
        <v>3776</v>
      </c>
      <c r="E2054" s="28">
        <v>30</v>
      </c>
      <c r="F2054" s="148">
        <v>0</v>
      </c>
      <c r="G2054" s="97">
        <f t="shared" si="43"/>
        <v>0</v>
      </c>
      <c r="H2054" s="161" t="s">
        <v>615</v>
      </c>
    </row>
    <row r="2055" spans="1:8" ht="12">
      <c r="A2055" s="84">
        <v>1854</v>
      </c>
      <c r="B2055" s="33" t="s">
        <v>5420</v>
      </c>
      <c r="C2055" s="149" t="s">
        <v>415</v>
      </c>
      <c r="D2055" s="34" t="s">
        <v>3776</v>
      </c>
      <c r="E2055" s="28">
        <v>12</v>
      </c>
      <c r="F2055" s="148">
        <v>0</v>
      </c>
      <c r="G2055" s="97">
        <f aca="true" t="shared" si="44" ref="G2055:G2061">SUM(E2055*F2055)</f>
        <v>0</v>
      </c>
      <c r="H2055" s="161" t="s">
        <v>615</v>
      </c>
    </row>
    <row r="2056" spans="1:8" ht="12">
      <c r="A2056" s="84">
        <v>1855</v>
      </c>
      <c r="B2056" s="33" t="s">
        <v>5421</v>
      </c>
      <c r="C2056" s="149" t="s">
        <v>416</v>
      </c>
      <c r="D2056" s="34" t="s">
        <v>3776</v>
      </c>
      <c r="E2056" s="28">
        <v>10</v>
      </c>
      <c r="F2056" s="148">
        <v>0</v>
      </c>
      <c r="G2056" s="97">
        <f t="shared" si="44"/>
        <v>0</v>
      </c>
      <c r="H2056" s="161" t="s">
        <v>615</v>
      </c>
    </row>
    <row r="2057" spans="1:8" ht="12">
      <c r="A2057" s="84">
        <v>1856</v>
      </c>
      <c r="B2057" s="33" t="s">
        <v>5422</v>
      </c>
      <c r="C2057" s="149" t="s">
        <v>417</v>
      </c>
      <c r="D2057" s="34" t="s">
        <v>3776</v>
      </c>
      <c r="E2057" s="28">
        <v>8</v>
      </c>
      <c r="F2057" s="148">
        <v>0</v>
      </c>
      <c r="G2057" s="97">
        <f t="shared" si="44"/>
        <v>0</v>
      </c>
      <c r="H2057" s="161" t="s">
        <v>615</v>
      </c>
    </row>
    <row r="2058" spans="1:8" ht="12">
      <c r="A2058" s="84">
        <v>1857</v>
      </c>
      <c r="B2058" s="33" t="s">
        <v>5423</v>
      </c>
      <c r="C2058" s="149" t="s">
        <v>418</v>
      </c>
      <c r="D2058" s="34" t="s">
        <v>3776</v>
      </c>
      <c r="E2058" s="28">
        <v>4</v>
      </c>
      <c r="F2058" s="148">
        <v>0</v>
      </c>
      <c r="G2058" s="97">
        <f t="shared" si="44"/>
        <v>0</v>
      </c>
      <c r="H2058" s="161" t="s">
        <v>615</v>
      </c>
    </row>
    <row r="2059" spans="1:8" ht="12">
      <c r="A2059" s="84">
        <v>1858</v>
      </c>
      <c r="B2059" s="33" t="s">
        <v>5424</v>
      </c>
      <c r="C2059" s="149" t="s">
        <v>419</v>
      </c>
      <c r="D2059" s="34" t="s">
        <v>1059</v>
      </c>
      <c r="E2059" s="28">
        <v>1</v>
      </c>
      <c r="F2059" s="148">
        <v>0</v>
      </c>
      <c r="G2059" s="97">
        <f t="shared" si="44"/>
        <v>0</v>
      </c>
      <c r="H2059" s="161" t="s">
        <v>615</v>
      </c>
    </row>
    <row r="2060" spans="1:8" ht="12">
      <c r="A2060" s="84">
        <v>1859</v>
      </c>
      <c r="B2060" s="33" t="s">
        <v>5425</v>
      </c>
      <c r="C2060" s="149" t="s">
        <v>420</v>
      </c>
      <c r="D2060" s="34" t="s">
        <v>1059</v>
      </c>
      <c r="E2060" s="28">
        <v>1</v>
      </c>
      <c r="F2060" s="148">
        <v>0</v>
      </c>
      <c r="G2060" s="97">
        <f t="shared" si="44"/>
        <v>0</v>
      </c>
      <c r="H2060" s="161" t="s">
        <v>615</v>
      </c>
    </row>
    <row r="2061" spans="1:8" ht="12">
      <c r="A2061" s="101">
        <v>1860</v>
      </c>
      <c r="B2061" s="33" t="s">
        <v>5426</v>
      </c>
      <c r="C2061" s="149" t="s">
        <v>421</v>
      </c>
      <c r="D2061" s="34" t="s">
        <v>1059</v>
      </c>
      <c r="E2061" s="28">
        <v>1</v>
      </c>
      <c r="F2061" s="148">
        <v>0</v>
      </c>
      <c r="G2061" s="97">
        <f t="shared" si="44"/>
        <v>0</v>
      </c>
      <c r="H2061" s="161" t="s">
        <v>615</v>
      </c>
    </row>
    <row r="2062" spans="1:8" ht="12">
      <c r="A2062" s="59"/>
      <c r="B2062" s="60"/>
      <c r="C2062" s="176" t="s">
        <v>422</v>
      </c>
      <c r="D2062" s="176"/>
      <c r="E2062" s="176"/>
      <c r="F2062" s="176"/>
      <c r="G2062" s="61">
        <f>SUM(G1351:G2061)</f>
        <v>0</v>
      </c>
      <c r="H2062" s="165"/>
    </row>
    <row r="2063" spans="1:8" ht="12">
      <c r="A2063" s="59"/>
      <c r="B2063" s="60"/>
      <c r="C2063" s="64"/>
      <c r="D2063" s="64"/>
      <c r="E2063" s="64"/>
      <c r="F2063" s="64"/>
      <c r="G2063" s="64"/>
      <c r="H2063" s="165"/>
    </row>
    <row r="2064" spans="1:8" ht="12">
      <c r="A2064" s="48"/>
      <c r="B2064" s="1" t="s">
        <v>5427</v>
      </c>
      <c r="C2064" s="124" t="s">
        <v>423</v>
      </c>
      <c r="D2064" s="9"/>
      <c r="E2064" s="35"/>
      <c r="F2064" s="24"/>
      <c r="G2064" s="16"/>
      <c r="H2064" s="160"/>
    </row>
    <row r="2065" spans="1:8" ht="12">
      <c r="A2065" s="66"/>
      <c r="B2065" s="5" t="s">
        <v>5428</v>
      </c>
      <c r="C2065" s="131" t="s">
        <v>424</v>
      </c>
      <c r="D2065" s="132"/>
      <c r="E2065" s="35"/>
      <c r="F2065" s="24"/>
      <c r="G2065" s="16"/>
      <c r="H2065" s="160"/>
    </row>
    <row r="2066" spans="1:8" ht="12">
      <c r="A2066" s="66"/>
      <c r="B2066" s="5" t="s">
        <v>5429</v>
      </c>
      <c r="C2066" s="131" t="s">
        <v>425</v>
      </c>
      <c r="D2066" s="132"/>
      <c r="E2066" s="35"/>
      <c r="F2066" s="24"/>
      <c r="G2066" s="16"/>
      <c r="H2066" s="160"/>
    </row>
    <row r="2067" spans="1:8" ht="24">
      <c r="A2067" s="66">
        <v>1861</v>
      </c>
      <c r="B2067" s="5" t="s">
        <v>5430</v>
      </c>
      <c r="C2067" s="131" t="s">
        <v>426</v>
      </c>
      <c r="D2067" s="132" t="s">
        <v>427</v>
      </c>
      <c r="E2067" s="2">
        <v>1</v>
      </c>
      <c r="F2067" s="150">
        <v>0</v>
      </c>
      <c r="G2067" s="97">
        <f aca="true" t="shared" si="45" ref="G2067:G2072">SUM(E2067*F2067)</f>
        <v>0</v>
      </c>
      <c r="H2067" s="160" t="s">
        <v>627</v>
      </c>
    </row>
    <row r="2068" spans="1:8" ht="24">
      <c r="A2068" s="66">
        <v>1862</v>
      </c>
      <c r="B2068" s="5" t="s">
        <v>5431</v>
      </c>
      <c r="C2068" s="131" t="s">
        <v>428</v>
      </c>
      <c r="D2068" s="132" t="s">
        <v>429</v>
      </c>
      <c r="E2068" s="2">
        <v>1</v>
      </c>
      <c r="F2068" s="150">
        <v>0</v>
      </c>
      <c r="G2068" s="97">
        <f t="shared" si="45"/>
        <v>0</v>
      </c>
      <c r="H2068" s="160" t="s">
        <v>627</v>
      </c>
    </row>
    <row r="2069" spans="1:8" ht="24">
      <c r="A2069" s="66">
        <v>1863</v>
      </c>
      <c r="B2069" s="5" t="s">
        <v>5432</v>
      </c>
      <c r="C2069" s="131" t="s">
        <v>430</v>
      </c>
      <c r="D2069" s="132" t="s">
        <v>431</v>
      </c>
      <c r="E2069" s="2">
        <v>1</v>
      </c>
      <c r="F2069" s="150">
        <v>0</v>
      </c>
      <c r="G2069" s="97">
        <f t="shared" si="45"/>
        <v>0</v>
      </c>
      <c r="H2069" s="160" t="s">
        <v>627</v>
      </c>
    </row>
    <row r="2070" spans="1:8" ht="24">
      <c r="A2070" s="66">
        <v>1864</v>
      </c>
      <c r="B2070" s="5" t="s">
        <v>5433</v>
      </c>
      <c r="C2070" s="131" t="s">
        <v>432</v>
      </c>
      <c r="D2070" s="132" t="s">
        <v>433</v>
      </c>
      <c r="E2070" s="2">
        <v>1</v>
      </c>
      <c r="F2070" s="150">
        <v>0</v>
      </c>
      <c r="G2070" s="97">
        <f t="shared" si="45"/>
        <v>0</v>
      </c>
      <c r="H2070" s="160" t="s">
        <v>627</v>
      </c>
    </row>
    <row r="2071" spans="1:8" ht="24">
      <c r="A2071" s="48">
        <v>1865</v>
      </c>
      <c r="B2071" s="5" t="s">
        <v>5434</v>
      </c>
      <c r="C2071" s="131" t="s">
        <v>434</v>
      </c>
      <c r="D2071" s="132" t="s">
        <v>435</v>
      </c>
      <c r="E2071" s="2">
        <v>1</v>
      </c>
      <c r="F2071" s="150">
        <v>0</v>
      </c>
      <c r="G2071" s="97">
        <f t="shared" si="45"/>
        <v>0</v>
      </c>
      <c r="H2071" s="160" t="s">
        <v>627</v>
      </c>
    </row>
    <row r="2072" spans="1:8" ht="36">
      <c r="A2072" s="101">
        <v>1866</v>
      </c>
      <c r="B2072" s="36" t="s">
        <v>5435</v>
      </c>
      <c r="C2072" s="131" t="s">
        <v>436</v>
      </c>
      <c r="D2072" s="132" t="s">
        <v>437</v>
      </c>
      <c r="E2072" s="2">
        <v>1</v>
      </c>
      <c r="F2072" s="150">
        <v>0</v>
      </c>
      <c r="G2072" s="97">
        <f t="shared" si="45"/>
        <v>0</v>
      </c>
      <c r="H2072" s="160" t="s">
        <v>627</v>
      </c>
    </row>
    <row r="2073" spans="1:8" ht="12">
      <c r="A2073" s="59"/>
      <c r="B2073" s="60"/>
      <c r="C2073" s="176" t="s">
        <v>438</v>
      </c>
      <c r="D2073" s="176"/>
      <c r="E2073" s="176"/>
      <c r="F2073" s="176"/>
      <c r="G2073" s="61">
        <f>SUM(G2067:G2072)</f>
        <v>0</v>
      </c>
      <c r="H2073" s="162">
        <f>SUM(G2067:G2072)</f>
        <v>0</v>
      </c>
    </row>
    <row r="2074" spans="1:8" ht="33.75" customHeight="1">
      <c r="A2074" s="59"/>
      <c r="B2074" s="60"/>
      <c r="C2074" s="172" t="s">
        <v>439</v>
      </c>
      <c r="D2074" s="172"/>
      <c r="E2074" s="172"/>
      <c r="F2074" s="172"/>
      <c r="G2074" s="89">
        <f>SUM(G2073+G2062+G1347+G718+G703+G603+G574+G508+G453+G365+G234+G32)</f>
        <v>0</v>
      </c>
      <c r="H2074" s="165"/>
    </row>
    <row r="2075" spans="1:8" ht="12">
      <c r="A2075" s="59"/>
      <c r="B2075" s="60"/>
      <c r="C2075" s="64"/>
      <c r="D2075" s="64"/>
      <c r="E2075" s="64"/>
      <c r="F2075" s="64"/>
      <c r="G2075" s="64"/>
      <c r="H2075" s="160"/>
    </row>
    <row r="2076" spans="1:8" ht="12">
      <c r="A2076" s="59"/>
      <c r="B2076" s="60"/>
      <c r="C2076" s="64"/>
      <c r="D2076" s="64"/>
      <c r="E2076" s="64"/>
      <c r="F2076" s="64"/>
      <c r="G2076" s="64"/>
      <c r="H2076" s="160"/>
    </row>
    <row r="2077" spans="1:8" ht="12">
      <c r="A2077" s="59"/>
      <c r="B2077" s="60"/>
      <c r="C2077" s="90" t="s">
        <v>440</v>
      </c>
      <c r="D2077" s="64"/>
      <c r="E2077" s="64"/>
      <c r="F2077" s="64"/>
      <c r="G2077" s="64"/>
      <c r="H2077" s="160"/>
    </row>
    <row r="2078" spans="1:8" ht="12">
      <c r="A2078" s="59"/>
      <c r="B2078" s="60"/>
      <c r="C2078" s="64"/>
      <c r="D2078" s="64"/>
      <c r="E2078" s="64"/>
      <c r="F2078" s="64"/>
      <c r="G2078" s="64"/>
      <c r="H2078" s="160"/>
    </row>
    <row r="2079" spans="1:8" ht="12">
      <c r="A2079" s="59"/>
      <c r="B2079" s="60"/>
      <c r="C2079" s="64"/>
      <c r="D2079" s="64"/>
      <c r="E2079" s="64"/>
      <c r="F2079" s="64"/>
      <c r="G2079" s="64"/>
      <c r="H2079" s="160"/>
    </row>
    <row r="2080" spans="1:8" ht="12">
      <c r="A2080" s="48"/>
      <c r="B2080" s="1" t="s">
        <v>4415</v>
      </c>
      <c r="C2080" s="124" t="s">
        <v>441</v>
      </c>
      <c r="D2080" s="132"/>
      <c r="E2080" s="2"/>
      <c r="F2080" s="3"/>
      <c r="G2080" s="4"/>
      <c r="H2080" s="160"/>
    </row>
    <row r="2081" spans="1:8" ht="12">
      <c r="A2081" s="48"/>
      <c r="B2081" s="5" t="s">
        <v>4416</v>
      </c>
      <c r="C2081" s="131" t="s">
        <v>442</v>
      </c>
      <c r="D2081" s="132"/>
      <c r="E2081" s="2"/>
      <c r="F2081" s="3"/>
      <c r="G2081" s="4"/>
      <c r="H2081" s="160"/>
    </row>
    <row r="2082" spans="1:8" ht="12">
      <c r="A2082" s="48"/>
      <c r="B2082" s="5" t="s">
        <v>4417</v>
      </c>
      <c r="C2082" s="131" t="s">
        <v>443</v>
      </c>
      <c r="D2082" s="132"/>
      <c r="E2082" s="2"/>
      <c r="F2082" s="6"/>
      <c r="G2082" s="7"/>
      <c r="H2082" s="160"/>
    </row>
    <row r="2083" spans="1:8" ht="12">
      <c r="A2083" s="48">
        <v>1867</v>
      </c>
      <c r="B2083" s="5" t="s">
        <v>4418</v>
      </c>
      <c r="C2083" s="131" t="s">
        <v>444</v>
      </c>
      <c r="D2083" s="132" t="s">
        <v>445</v>
      </c>
      <c r="E2083" s="2">
        <v>3700</v>
      </c>
      <c r="F2083" s="6">
        <v>1.21</v>
      </c>
      <c r="G2083" s="8">
        <v>4477</v>
      </c>
      <c r="H2083" s="160" t="s">
        <v>618</v>
      </c>
    </row>
    <row r="2084" spans="1:8" ht="12">
      <c r="A2084" s="48">
        <v>1868</v>
      </c>
      <c r="B2084" s="5" t="s">
        <v>4419</v>
      </c>
      <c r="C2084" s="131" t="s">
        <v>446</v>
      </c>
      <c r="D2084" s="132" t="s">
        <v>4413</v>
      </c>
      <c r="E2084" s="2">
        <v>95</v>
      </c>
      <c r="F2084" s="6">
        <v>5.87</v>
      </c>
      <c r="G2084" s="8">
        <v>557.65</v>
      </c>
      <c r="H2084" s="160" t="s">
        <v>618</v>
      </c>
    </row>
    <row r="2085" spans="1:8" ht="12">
      <c r="A2085" s="48">
        <v>1869</v>
      </c>
      <c r="B2085" s="5" t="s">
        <v>4420</v>
      </c>
      <c r="C2085" s="131" t="s">
        <v>446</v>
      </c>
      <c r="D2085" s="132" t="s">
        <v>445</v>
      </c>
      <c r="E2085" s="2">
        <v>3420</v>
      </c>
      <c r="F2085" s="6">
        <v>0.35</v>
      </c>
      <c r="G2085" s="8">
        <v>1197</v>
      </c>
      <c r="H2085" s="160" t="s">
        <v>618</v>
      </c>
    </row>
    <row r="2086" spans="1:8" ht="12">
      <c r="A2086" s="48">
        <v>1870</v>
      </c>
      <c r="B2086" s="5" t="s">
        <v>4421</v>
      </c>
      <c r="C2086" s="131" t="s">
        <v>447</v>
      </c>
      <c r="D2086" s="132" t="s">
        <v>448</v>
      </c>
      <c r="E2086" s="2">
        <v>5</v>
      </c>
      <c r="F2086" s="6">
        <v>386.43</v>
      </c>
      <c r="G2086" s="8">
        <v>1932.15</v>
      </c>
      <c r="H2086" s="160" t="s">
        <v>618</v>
      </c>
    </row>
    <row r="2087" spans="1:8" ht="12">
      <c r="A2087" s="48">
        <v>1871</v>
      </c>
      <c r="B2087" s="5" t="s">
        <v>4422</v>
      </c>
      <c r="C2087" s="131" t="s">
        <v>447</v>
      </c>
      <c r="D2087" s="132" t="s">
        <v>445</v>
      </c>
      <c r="E2087" s="2">
        <v>5325</v>
      </c>
      <c r="F2087" s="6">
        <v>3.72</v>
      </c>
      <c r="G2087" s="8">
        <v>19809</v>
      </c>
      <c r="H2087" s="160" t="s">
        <v>618</v>
      </c>
    </row>
    <row r="2088" spans="1:8" ht="12">
      <c r="A2088" s="48">
        <v>1872</v>
      </c>
      <c r="B2088" s="5" t="s">
        <v>4423</v>
      </c>
      <c r="C2088" s="131" t="s">
        <v>449</v>
      </c>
      <c r="D2088" s="132" t="s">
        <v>448</v>
      </c>
      <c r="E2088" s="2">
        <v>4</v>
      </c>
      <c r="F2088" s="6">
        <v>239.68</v>
      </c>
      <c r="G2088" s="8">
        <v>958.72</v>
      </c>
      <c r="H2088" s="160" t="s">
        <v>618</v>
      </c>
    </row>
    <row r="2089" spans="1:8" ht="12">
      <c r="A2089" s="48">
        <v>1873</v>
      </c>
      <c r="B2089" s="5" t="s">
        <v>4424</v>
      </c>
      <c r="C2089" s="131" t="s">
        <v>449</v>
      </c>
      <c r="D2089" s="132" t="s">
        <v>445</v>
      </c>
      <c r="E2089" s="2">
        <v>4260</v>
      </c>
      <c r="F2089" s="6">
        <v>3.62</v>
      </c>
      <c r="G2089" s="8">
        <v>15421.2</v>
      </c>
      <c r="H2089" s="160" t="s">
        <v>618</v>
      </c>
    </row>
    <row r="2090" spans="1:8" ht="12">
      <c r="A2090" s="48">
        <v>1874</v>
      </c>
      <c r="B2090" s="5" t="s">
        <v>4425</v>
      </c>
      <c r="C2090" s="131" t="s">
        <v>450</v>
      </c>
      <c r="D2090" s="132" t="s">
        <v>1059</v>
      </c>
      <c r="E2090" s="2">
        <v>1</v>
      </c>
      <c r="F2090" s="6">
        <v>335553.84</v>
      </c>
      <c r="G2090" s="8">
        <v>335553.84</v>
      </c>
      <c r="H2090" s="160" t="s">
        <v>618</v>
      </c>
    </row>
    <row r="2091" spans="1:8" ht="12">
      <c r="A2091" s="48">
        <v>1875</v>
      </c>
      <c r="B2091" s="5" t="s">
        <v>4426</v>
      </c>
      <c r="C2091" s="131" t="s">
        <v>451</v>
      </c>
      <c r="D2091" s="132" t="s">
        <v>1059</v>
      </c>
      <c r="E2091" s="2">
        <v>1</v>
      </c>
      <c r="F2091" s="6">
        <v>29700</v>
      </c>
      <c r="G2091" s="8">
        <v>29700</v>
      </c>
      <c r="H2091" s="160" t="s">
        <v>618</v>
      </c>
    </row>
    <row r="2092" spans="1:8" ht="12">
      <c r="A2092" s="48">
        <v>1876</v>
      </c>
      <c r="B2092" s="5" t="s">
        <v>4427</v>
      </c>
      <c r="C2092" s="131" t="s">
        <v>452</v>
      </c>
      <c r="D2092" s="132" t="s">
        <v>1059</v>
      </c>
      <c r="E2092" s="2">
        <v>1</v>
      </c>
      <c r="F2092" s="6">
        <v>13538.3</v>
      </c>
      <c r="G2092" s="8">
        <v>13538.3</v>
      </c>
      <c r="H2092" s="160" t="s">
        <v>618</v>
      </c>
    </row>
    <row r="2093" spans="1:8" ht="12">
      <c r="A2093" s="48">
        <v>1877</v>
      </c>
      <c r="B2093" s="5" t="s">
        <v>4428</v>
      </c>
      <c r="C2093" s="131" t="s">
        <v>453</v>
      </c>
      <c r="D2093" s="132" t="s">
        <v>1059</v>
      </c>
      <c r="E2093" s="2">
        <v>1</v>
      </c>
      <c r="F2093" s="6">
        <v>13857.98</v>
      </c>
      <c r="G2093" s="8">
        <v>13857.98</v>
      </c>
      <c r="H2093" s="160" t="s">
        <v>618</v>
      </c>
    </row>
    <row r="2094" spans="1:8" ht="12">
      <c r="A2094" s="48">
        <v>1878</v>
      </c>
      <c r="B2094" s="5" t="s">
        <v>4429</v>
      </c>
      <c r="C2094" s="131" t="s">
        <v>454</v>
      </c>
      <c r="D2094" s="132" t="s">
        <v>4412</v>
      </c>
      <c r="E2094" s="2">
        <v>300</v>
      </c>
      <c r="F2094" s="6">
        <v>13.2</v>
      </c>
      <c r="G2094" s="8">
        <v>3960</v>
      </c>
      <c r="H2094" s="160" t="s">
        <v>618</v>
      </c>
    </row>
    <row r="2095" spans="1:8" ht="12">
      <c r="A2095" s="48">
        <v>1879</v>
      </c>
      <c r="B2095" s="5" t="s">
        <v>4430</v>
      </c>
      <c r="C2095" s="131" t="s">
        <v>455</v>
      </c>
      <c r="D2095" s="132" t="s">
        <v>4412</v>
      </c>
      <c r="E2095" s="2">
        <v>24</v>
      </c>
      <c r="F2095" s="6">
        <v>30.59</v>
      </c>
      <c r="G2095" s="8">
        <v>734.16</v>
      </c>
      <c r="H2095" s="160" t="s">
        <v>618</v>
      </c>
    </row>
    <row r="2096" spans="1:8" ht="12">
      <c r="A2096" s="101">
        <v>1880</v>
      </c>
      <c r="B2096" s="5" t="s">
        <v>4431</v>
      </c>
      <c r="C2096" s="131" t="s">
        <v>456</v>
      </c>
      <c r="D2096" s="132" t="s">
        <v>4413</v>
      </c>
      <c r="E2096" s="2">
        <v>1050</v>
      </c>
      <c r="F2096" s="6">
        <v>8.25</v>
      </c>
      <c r="G2096" s="8">
        <v>8662.5</v>
      </c>
      <c r="H2096" s="160" t="s">
        <v>618</v>
      </c>
    </row>
    <row r="2097" spans="1:8" ht="36">
      <c r="A2097" s="48"/>
      <c r="B2097" s="5" t="s">
        <v>4432</v>
      </c>
      <c r="C2097" s="131" t="s">
        <v>457</v>
      </c>
      <c r="D2097" s="132"/>
      <c r="E2097" s="2"/>
      <c r="F2097" s="6"/>
      <c r="G2097" s="8"/>
      <c r="H2097" s="160"/>
    </row>
    <row r="2098" spans="1:8" ht="12">
      <c r="A2098" s="48">
        <v>1881</v>
      </c>
      <c r="B2098" s="5" t="s">
        <v>4433</v>
      </c>
      <c r="C2098" s="131" t="s">
        <v>458</v>
      </c>
      <c r="D2098" s="132" t="s">
        <v>1059</v>
      </c>
      <c r="E2098" s="2">
        <v>1</v>
      </c>
      <c r="F2098" s="6">
        <v>41993.25</v>
      </c>
      <c r="G2098" s="8">
        <v>41993.25</v>
      </c>
      <c r="H2098" s="160" t="s">
        <v>618</v>
      </c>
    </row>
    <row r="2099" spans="1:8" ht="12">
      <c r="A2099" s="48">
        <v>1882</v>
      </c>
      <c r="B2099" s="5" t="s">
        <v>4434</v>
      </c>
      <c r="C2099" s="131" t="s">
        <v>459</v>
      </c>
      <c r="D2099" s="132" t="s">
        <v>1059</v>
      </c>
      <c r="E2099" s="2">
        <v>1</v>
      </c>
      <c r="F2099" s="6">
        <v>6020.95</v>
      </c>
      <c r="G2099" s="8">
        <v>6020.95</v>
      </c>
      <c r="H2099" s="160" t="s">
        <v>618</v>
      </c>
    </row>
    <row r="2100" spans="1:8" ht="24">
      <c r="A2100" s="48"/>
      <c r="B2100" s="5" t="s">
        <v>4435</v>
      </c>
      <c r="C2100" s="131" t="s">
        <v>460</v>
      </c>
      <c r="D2100" s="132"/>
      <c r="E2100" s="2"/>
      <c r="F2100" s="6"/>
      <c r="G2100" s="8"/>
      <c r="H2100" s="160"/>
    </row>
    <row r="2101" spans="1:8" ht="12">
      <c r="A2101" s="48">
        <v>1883</v>
      </c>
      <c r="B2101" s="5" t="s">
        <v>4436</v>
      </c>
      <c r="C2101" s="131" t="s">
        <v>461</v>
      </c>
      <c r="D2101" s="132" t="s">
        <v>1059</v>
      </c>
      <c r="E2101" s="2">
        <v>1</v>
      </c>
      <c r="F2101" s="6">
        <v>905.18</v>
      </c>
      <c r="G2101" s="8">
        <v>905.18</v>
      </c>
      <c r="H2101" s="160" t="s">
        <v>618</v>
      </c>
    </row>
    <row r="2102" spans="1:8" ht="12">
      <c r="A2102" s="48"/>
      <c r="B2102" s="5" t="s">
        <v>4437</v>
      </c>
      <c r="C2102" s="131" t="s">
        <v>462</v>
      </c>
      <c r="D2102" s="132"/>
      <c r="E2102" s="2"/>
      <c r="F2102" s="6"/>
      <c r="G2102" s="8"/>
      <c r="H2102" s="160"/>
    </row>
    <row r="2103" spans="1:8" ht="12">
      <c r="A2103" s="48">
        <v>1884</v>
      </c>
      <c r="B2103" s="5" t="s">
        <v>4438</v>
      </c>
      <c r="C2103" s="131" t="s">
        <v>463</v>
      </c>
      <c r="D2103" s="132" t="s">
        <v>1059</v>
      </c>
      <c r="E2103" s="2">
        <v>1</v>
      </c>
      <c r="F2103" s="6">
        <v>1250</v>
      </c>
      <c r="G2103" s="8">
        <v>1250</v>
      </c>
      <c r="H2103" s="160" t="s">
        <v>618</v>
      </c>
    </row>
    <row r="2104" spans="1:8" ht="12">
      <c r="A2104" s="48">
        <v>1885</v>
      </c>
      <c r="B2104" s="5" t="s">
        <v>4439</v>
      </c>
      <c r="C2104" s="131" t="s">
        <v>464</v>
      </c>
      <c r="D2104" s="132" t="s">
        <v>445</v>
      </c>
      <c r="E2104" s="2">
        <v>74</v>
      </c>
      <c r="F2104" s="6">
        <v>3.9</v>
      </c>
      <c r="G2104" s="8">
        <v>288.6</v>
      </c>
      <c r="H2104" s="160" t="s">
        <v>618</v>
      </c>
    </row>
    <row r="2105" spans="1:8" ht="12">
      <c r="A2105" s="48">
        <v>1886</v>
      </c>
      <c r="B2105" s="5" t="s">
        <v>4440</v>
      </c>
      <c r="C2105" s="131" t="s">
        <v>465</v>
      </c>
      <c r="D2105" s="132" t="s">
        <v>448</v>
      </c>
      <c r="E2105" s="2">
        <v>2</v>
      </c>
      <c r="F2105" s="6">
        <v>72</v>
      </c>
      <c r="G2105" s="8">
        <v>144</v>
      </c>
      <c r="H2105" s="160" t="s">
        <v>618</v>
      </c>
    </row>
    <row r="2106" spans="1:8" ht="12">
      <c r="A2106" s="48">
        <v>1887</v>
      </c>
      <c r="B2106" s="5" t="s">
        <v>4441</v>
      </c>
      <c r="C2106" s="131" t="s">
        <v>466</v>
      </c>
      <c r="D2106" s="132" t="s">
        <v>448</v>
      </c>
      <c r="E2106" s="2">
        <v>1</v>
      </c>
      <c r="F2106" s="6">
        <v>12</v>
      </c>
      <c r="G2106" s="8">
        <v>12</v>
      </c>
      <c r="H2106" s="160" t="s">
        <v>618</v>
      </c>
    </row>
    <row r="2107" spans="1:8" ht="24">
      <c r="A2107" s="48">
        <v>1888</v>
      </c>
      <c r="B2107" s="5" t="s">
        <v>4442</v>
      </c>
      <c r="C2107" s="131" t="s">
        <v>467</v>
      </c>
      <c r="D2107" s="132" t="s">
        <v>445</v>
      </c>
      <c r="E2107" s="2">
        <v>37</v>
      </c>
      <c r="F2107" s="6">
        <v>4.23</v>
      </c>
      <c r="G2107" s="8">
        <v>156.51</v>
      </c>
      <c r="H2107" s="160" t="s">
        <v>618</v>
      </c>
    </row>
    <row r="2108" spans="1:8" ht="12">
      <c r="A2108" s="48">
        <v>1889</v>
      </c>
      <c r="B2108" s="5" t="s">
        <v>4443</v>
      </c>
      <c r="C2108" s="131" t="s">
        <v>468</v>
      </c>
      <c r="D2108" s="132" t="s">
        <v>445</v>
      </c>
      <c r="E2108" s="2">
        <v>880</v>
      </c>
      <c r="F2108" s="6">
        <v>1.05</v>
      </c>
      <c r="G2108" s="8">
        <v>924</v>
      </c>
      <c r="H2108" s="160" t="s">
        <v>618</v>
      </c>
    </row>
    <row r="2109" spans="1:8" ht="12">
      <c r="A2109" s="48">
        <v>1890</v>
      </c>
      <c r="B2109" s="5" t="s">
        <v>4444</v>
      </c>
      <c r="C2109" s="131" t="s">
        <v>469</v>
      </c>
      <c r="D2109" s="132" t="s">
        <v>1059</v>
      </c>
      <c r="E2109" s="2">
        <v>1</v>
      </c>
      <c r="F2109" s="6">
        <v>7636</v>
      </c>
      <c r="G2109" s="8">
        <v>7636</v>
      </c>
      <c r="H2109" s="160" t="s">
        <v>618</v>
      </c>
    </row>
    <row r="2110" spans="1:8" ht="12">
      <c r="A2110" s="48">
        <v>1891</v>
      </c>
      <c r="B2110" s="5" t="s">
        <v>4445</v>
      </c>
      <c r="C2110" s="131" t="s">
        <v>470</v>
      </c>
      <c r="D2110" s="132" t="s">
        <v>1059</v>
      </c>
      <c r="E2110" s="2">
        <v>1</v>
      </c>
      <c r="F2110" s="6">
        <v>8080</v>
      </c>
      <c r="G2110" s="8">
        <v>8080</v>
      </c>
      <c r="H2110" s="160" t="s">
        <v>618</v>
      </c>
    </row>
    <row r="2111" spans="1:8" ht="12">
      <c r="A2111" s="48">
        <v>1892</v>
      </c>
      <c r="B2111" s="5" t="s">
        <v>4446</v>
      </c>
      <c r="C2111" s="131" t="s">
        <v>471</v>
      </c>
      <c r="D2111" s="132" t="s">
        <v>445</v>
      </c>
      <c r="E2111" s="2">
        <v>74</v>
      </c>
      <c r="F2111" s="6">
        <v>6.67</v>
      </c>
      <c r="G2111" s="8">
        <v>493.58</v>
      </c>
      <c r="H2111" s="160" t="s">
        <v>618</v>
      </c>
    </row>
    <row r="2112" spans="1:8" ht="12">
      <c r="A2112" s="101">
        <v>1893</v>
      </c>
      <c r="B2112" s="5" t="s">
        <v>4447</v>
      </c>
      <c r="C2112" s="131" t="s">
        <v>471</v>
      </c>
      <c r="D2112" s="132" t="s">
        <v>445</v>
      </c>
      <c r="E2112" s="2">
        <v>1924</v>
      </c>
      <c r="F2112" s="6">
        <v>6.67</v>
      </c>
      <c r="G2112" s="8">
        <v>12833.08</v>
      </c>
      <c r="H2112" s="160" t="s">
        <v>618</v>
      </c>
    </row>
    <row r="2113" spans="1:8" ht="24">
      <c r="A2113" s="48"/>
      <c r="B2113" s="5" t="s">
        <v>4448</v>
      </c>
      <c r="C2113" s="131" t="s">
        <v>472</v>
      </c>
      <c r="D2113" s="132"/>
      <c r="E2113" s="2"/>
      <c r="F2113" s="6"/>
      <c r="G2113" s="8"/>
      <c r="H2113" s="160"/>
    </row>
    <row r="2114" spans="1:8" ht="12">
      <c r="A2114" s="48">
        <v>1894</v>
      </c>
      <c r="B2114" s="5" t="s">
        <v>4449</v>
      </c>
      <c r="C2114" s="131" t="s">
        <v>473</v>
      </c>
      <c r="D2114" s="132" t="s">
        <v>1059</v>
      </c>
      <c r="E2114" s="2">
        <v>1</v>
      </c>
      <c r="F2114" s="6">
        <v>12187.35</v>
      </c>
      <c r="G2114" s="8">
        <v>12187.35</v>
      </c>
      <c r="H2114" s="160" t="s">
        <v>618</v>
      </c>
    </row>
    <row r="2115" spans="1:8" ht="12">
      <c r="A2115" s="48">
        <v>1895</v>
      </c>
      <c r="B2115" s="5" t="s">
        <v>4450</v>
      </c>
      <c r="C2115" s="131" t="s">
        <v>474</v>
      </c>
      <c r="D2115" s="132" t="s">
        <v>1059</v>
      </c>
      <c r="E2115" s="2">
        <v>1</v>
      </c>
      <c r="F2115" s="6">
        <v>2193.73</v>
      </c>
      <c r="G2115" s="8">
        <v>2193.73</v>
      </c>
      <c r="H2115" s="160" t="s">
        <v>618</v>
      </c>
    </row>
    <row r="2116" spans="1:8" ht="12">
      <c r="A2116" s="48">
        <v>1896</v>
      </c>
      <c r="B2116" s="5" t="s">
        <v>4451</v>
      </c>
      <c r="C2116" s="131" t="s">
        <v>475</v>
      </c>
      <c r="D2116" s="132" t="s">
        <v>1059</v>
      </c>
      <c r="E2116" s="2">
        <v>1</v>
      </c>
      <c r="F2116" s="6">
        <v>26622.76</v>
      </c>
      <c r="G2116" s="8">
        <v>26622.76</v>
      </c>
      <c r="H2116" s="160" t="s">
        <v>618</v>
      </c>
    </row>
    <row r="2117" spans="1:8" ht="12">
      <c r="A2117" s="48"/>
      <c r="B2117" s="5" t="s">
        <v>4452</v>
      </c>
      <c r="C2117" s="131" t="s">
        <v>476</v>
      </c>
      <c r="D2117" s="132"/>
      <c r="E2117" s="2"/>
      <c r="F2117" s="6"/>
      <c r="G2117" s="8"/>
      <c r="H2117" s="160"/>
    </row>
    <row r="2118" spans="1:8" ht="24">
      <c r="A2118" s="48">
        <v>1897</v>
      </c>
      <c r="B2118" s="5" t="s">
        <v>4453</v>
      </c>
      <c r="C2118" s="131" t="s">
        <v>477</v>
      </c>
      <c r="D2118" s="132" t="s">
        <v>1059</v>
      </c>
      <c r="E2118" s="2">
        <v>1</v>
      </c>
      <c r="F2118" s="6">
        <v>1173.96</v>
      </c>
      <c r="G2118" s="8">
        <v>1173.96</v>
      </c>
      <c r="H2118" s="160" t="s">
        <v>618</v>
      </c>
    </row>
    <row r="2119" spans="1:8" ht="12">
      <c r="A2119" s="48">
        <v>1898</v>
      </c>
      <c r="B2119" s="5" t="s">
        <v>4454</v>
      </c>
      <c r="C2119" s="131" t="s">
        <v>478</v>
      </c>
      <c r="D2119" s="132" t="s">
        <v>445</v>
      </c>
      <c r="E2119" s="2">
        <v>157</v>
      </c>
      <c r="F2119" s="6">
        <v>10</v>
      </c>
      <c r="G2119" s="8">
        <v>1570</v>
      </c>
      <c r="H2119" s="160" t="s">
        <v>618</v>
      </c>
    </row>
    <row r="2120" spans="1:8" ht="24">
      <c r="A2120" s="48">
        <v>1899</v>
      </c>
      <c r="B2120" s="5" t="s">
        <v>4455</v>
      </c>
      <c r="C2120" s="131" t="s">
        <v>479</v>
      </c>
      <c r="D2120" s="132" t="s">
        <v>445</v>
      </c>
      <c r="E2120" s="2">
        <v>37</v>
      </c>
      <c r="F2120" s="6">
        <v>10</v>
      </c>
      <c r="G2120" s="8">
        <v>370</v>
      </c>
      <c r="H2120" s="160" t="s">
        <v>618</v>
      </c>
    </row>
    <row r="2121" spans="1:8" ht="12">
      <c r="A2121" s="48">
        <v>1900</v>
      </c>
      <c r="B2121" s="5" t="s">
        <v>4456</v>
      </c>
      <c r="C2121" s="131" t="s">
        <v>480</v>
      </c>
      <c r="D2121" s="132" t="s">
        <v>1059</v>
      </c>
      <c r="E2121" s="2">
        <v>1</v>
      </c>
      <c r="F2121" s="6">
        <v>1000</v>
      </c>
      <c r="G2121" s="8">
        <v>1000</v>
      </c>
      <c r="H2121" s="160" t="s">
        <v>618</v>
      </c>
    </row>
    <row r="2122" spans="1:8" ht="12">
      <c r="A2122" s="48">
        <v>1901</v>
      </c>
      <c r="B2122" s="5" t="s">
        <v>4457</v>
      </c>
      <c r="C2122" s="131" t="s">
        <v>481</v>
      </c>
      <c r="D2122" s="132" t="s">
        <v>1059</v>
      </c>
      <c r="E2122" s="2">
        <v>1</v>
      </c>
      <c r="F2122" s="6">
        <v>800</v>
      </c>
      <c r="G2122" s="8">
        <v>800</v>
      </c>
      <c r="H2122" s="160" t="s">
        <v>618</v>
      </c>
    </row>
    <row r="2123" spans="1:8" ht="12">
      <c r="A2123" s="101">
        <v>1902</v>
      </c>
      <c r="B2123" s="5" t="s">
        <v>4458</v>
      </c>
      <c r="C2123" s="131" t="s">
        <v>482</v>
      </c>
      <c r="D2123" s="132" t="s">
        <v>1059</v>
      </c>
      <c r="E2123" s="2">
        <v>1</v>
      </c>
      <c r="F2123" s="6">
        <v>500</v>
      </c>
      <c r="G2123" s="8">
        <v>500</v>
      </c>
      <c r="H2123" s="160" t="s">
        <v>618</v>
      </c>
    </row>
    <row r="2124" spans="1:8" ht="12">
      <c r="A2124" s="48"/>
      <c r="B2124" s="5" t="s">
        <v>4459</v>
      </c>
      <c r="C2124" s="131" t="s">
        <v>483</v>
      </c>
      <c r="D2124" s="132"/>
      <c r="E2124" s="2"/>
      <c r="F2124" s="6"/>
      <c r="G2124" s="8"/>
      <c r="H2124" s="159"/>
    </row>
    <row r="2125" spans="1:8" ht="12">
      <c r="A2125" s="48">
        <v>1903</v>
      </c>
      <c r="B2125" s="5" t="s">
        <v>4460</v>
      </c>
      <c r="C2125" s="131" t="s">
        <v>484</v>
      </c>
      <c r="D2125" s="132" t="s">
        <v>1059</v>
      </c>
      <c r="E2125" s="2">
        <v>1</v>
      </c>
      <c r="F2125" s="6">
        <v>18000</v>
      </c>
      <c r="G2125" s="8">
        <v>18000</v>
      </c>
      <c r="H2125" s="160" t="s">
        <v>618</v>
      </c>
    </row>
    <row r="2126" spans="1:8" ht="36" customHeight="1">
      <c r="A2126" s="59"/>
      <c r="B2126" s="60"/>
      <c r="C2126" s="177" t="s">
        <v>485</v>
      </c>
      <c r="D2126" s="177"/>
      <c r="E2126" s="177"/>
      <c r="F2126" s="177"/>
      <c r="G2126" s="37">
        <f>SUM(G2080:G2125)</f>
        <v>595514.45</v>
      </c>
      <c r="H2126" s="168"/>
    </row>
    <row r="2127" spans="1:8" ht="12.75" customHeight="1">
      <c r="A2127" s="151"/>
      <c r="B2127" s="152"/>
      <c r="C2127" s="153"/>
      <c r="D2127" s="154"/>
      <c r="E2127" s="155"/>
      <c r="F2127" s="156"/>
      <c r="G2127" s="157"/>
      <c r="H2127" s="169"/>
    </row>
    <row r="2128" spans="1:7" ht="12">
      <c r="A2128" s="59"/>
      <c r="B2128" s="60"/>
      <c r="C2128" s="64"/>
      <c r="D2128" s="64"/>
      <c r="E2128" s="64"/>
      <c r="F2128" s="64"/>
      <c r="G2128" s="64"/>
    </row>
    <row r="2129" ht="12">
      <c r="H2129" s="169"/>
    </row>
    <row r="2130" spans="1:8" ht="36" customHeight="1">
      <c r="A2130" s="87"/>
      <c r="B2130" s="87"/>
      <c r="C2130" s="178" t="s">
        <v>486</v>
      </c>
      <c r="D2130" s="179"/>
      <c r="E2130" s="179"/>
      <c r="F2130" s="179"/>
      <c r="G2130" s="180"/>
      <c r="H2130" s="169"/>
    </row>
    <row r="2131" ht="12">
      <c r="H2131" s="169"/>
    </row>
    <row r="2132" spans="1:8" ht="36" customHeight="1">
      <c r="A2132" s="87"/>
      <c r="B2132" s="87"/>
      <c r="C2132" s="173" t="s">
        <v>487</v>
      </c>
      <c r="D2132" s="174"/>
      <c r="E2132" s="174"/>
      <c r="F2132" s="175"/>
      <c r="G2132" s="91">
        <f>SUM(G2074)</f>
        <v>0</v>
      </c>
      <c r="H2132" s="169"/>
    </row>
    <row r="2133" spans="1:8" ht="36" customHeight="1">
      <c r="A2133" s="87"/>
      <c r="B2133" s="87"/>
      <c r="C2133" s="173" t="s">
        <v>488</v>
      </c>
      <c r="D2133" s="174"/>
      <c r="E2133" s="174"/>
      <c r="F2133" s="175"/>
      <c r="G2133" s="103">
        <v>0</v>
      </c>
      <c r="H2133" s="169"/>
    </row>
    <row r="2134" spans="1:8" ht="36" customHeight="1">
      <c r="A2134" s="87"/>
      <c r="B2134" s="87"/>
      <c r="C2134" s="173" t="s">
        <v>489</v>
      </c>
      <c r="D2134" s="174"/>
      <c r="E2134" s="174"/>
      <c r="F2134" s="175"/>
      <c r="G2134" s="91">
        <f>SUM(G2132:G2133)</f>
        <v>0</v>
      </c>
      <c r="H2134" s="169"/>
    </row>
    <row r="2135" spans="1:8" ht="36" customHeight="1">
      <c r="A2135" s="87"/>
      <c r="B2135" s="87"/>
      <c r="C2135" s="173" t="s">
        <v>490</v>
      </c>
      <c r="D2135" s="174"/>
      <c r="E2135" s="174"/>
      <c r="F2135" s="175"/>
      <c r="G2135" s="91">
        <v>17358645.59</v>
      </c>
      <c r="H2135" s="169"/>
    </row>
    <row r="2136" spans="1:8" ht="36" customHeight="1">
      <c r="A2136" s="87"/>
      <c r="B2136" s="87"/>
      <c r="C2136" s="173" t="s">
        <v>491</v>
      </c>
      <c r="D2136" s="174"/>
      <c r="E2136" s="174"/>
      <c r="F2136" s="175"/>
      <c r="G2136" s="92">
        <f>1-(G2134/G2135)</f>
        <v>1</v>
      </c>
      <c r="H2136" s="169"/>
    </row>
    <row r="2137" spans="1:7" ht="36" customHeight="1">
      <c r="A2137" s="87"/>
      <c r="B2137" s="87"/>
      <c r="C2137" s="93" t="s">
        <v>492</v>
      </c>
      <c r="D2137" s="94"/>
      <c r="E2137" s="94"/>
      <c r="F2137" s="94"/>
      <c r="G2137" s="95"/>
    </row>
    <row r="2138" spans="1:7" ht="36" customHeight="1">
      <c r="A2138" s="87"/>
      <c r="B2138" s="87"/>
      <c r="C2138" s="173" t="s">
        <v>493</v>
      </c>
      <c r="D2138" s="174"/>
      <c r="E2138" s="174"/>
      <c r="F2138" s="175"/>
      <c r="G2138" s="91">
        <f>G2126</f>
        <v>595514.45</v>
      </c>
    </row>
    <row r="2139" spans="1:7" ht="36" customHeight="1">
      <c r="A2139" s="87"/>
      <c r="B2139" s="87"/>
      <c r="C2139" s="187" t="s">
        <v>494</v>
      </c>
      <c r="D2139" s="188"/>
      <c r="E2139" s="188"/>
      <c r="F2139" s="189"/>
      <c r="G2139" s="96">
        <f>SUM(G2074,G2126)</f>
        <v>595514.45</v>
      </c>
    </row>
    <row r="2142" ht="12">
      <c r="C2142" s="44" t="s">
        <v>495</v>
      </c>
    </row>
    <row r="2144" spans="3:7" ht="24" customHeight="1">
      <c r="C2144" s="194" t="s">
        <v>496</v>
      </c>
      <c r="D2144" s="194"/>
      <c r="E2144" s="194"/>
      <c r="F2144" s="194"/>
      <c r="G2144" s="194"/>
    </row>
    <row r="2145" spans="3:7" ht="12">
      <c r="C2145" s="158"/>
      <c r="D2145" s="158"/>
      <c r="E2145" s="158"/>
      <c r="F2145" s="158"/>
      <c r="G2145" s="158"/>
    </row>
    <row r="2146" spans="3:7" ht="24" customHeight="1">
      <c r="C2146" s="194" t="s">
        <v>497</v>
      </c>
      <c r="D2146" s="194"/>
      <c r="E2146" s="194"/>
      <c r="F2146" s="194"/>
      <c r="G2146" s="194"/>
    </row>
    <row r="2147" spans="3:7" ht="12">
      <c r="C2147" s="158"/>
      <c r="D2147" s="158"/>
      <c r="E2147" s="158"/>
      <c r="F2147" s="158"/>
      <c r="G2147" s="158"/>
    </row>
    <row r="2148" spans="3:7" ht="24" customHeight="1">
      <c r="C2148" s="194" t="s">
        <v>498</v>
      </c>
      <c r="D2148" s="194"/>
      <c r="E2148" s="194"/>
      <c r="F2148" s="194"/>
      <c r="G2148" s="194"/>
    </row>
    <row r="2149" spans="3:7" ht="12">
      <c r="C2149" s="158"/>
      <c r="D2149" s="158"/>
      <c r="E2149" s="158"/>
      <c r="F2149" s="158"/>
      <c r="G2149" s="158"/>
    </row>
    <row r="2150" spans="3:7" ht="24" customHeight="1">
      <c r="C2150" s="194" t="s">
        <v>498</v>
      </c>
      <c r="D2150" s="194"/>
      <c r="E2150" s="194"/>
      <c r="F2150" s="194"/>
      <c r="G2150" s="194"/>
    </row>
    <row r="2151" spans="3:7" ht="12">
      <c r="C2151" s="158"/>
      <c r="D2151" s="158"/>
      <c r="E2151" s="158"/>
      <c r="F2151" s="158"/>
      <c r="G2151" s="158"/>
    </row>
    <row r="2152" spans="3:7" ht="24" customHeight="1">
      <c r="C2152" s="194" t="s">
        <v>498</v>
      </c>
      <c r="D2152" s="194"/>
      <c r="E2152" s="194"/>
      <c r="F2152" s="194"/>
      <c r="G2152" s="194"/>
    </row>
    <row r="2153" spans="3:7" ht="12">
      <c r="C2153" s="158"/>
      <c r="D2153" s="158"/>
      <c r="E2153" s="158"/>
      <c r="F2153" s="158"/>
      <c r="G2153" s="158"/>
    </row>
    <row r="2154" spans="3:7" ht="24" customHeight="1">
      <c r="C2154" s="194" t="s">
        <v>498</v>
      </c>
      <c r="D2154" s="194"/>
      <c r="E2154" s="194"/>
      <c r="F2154" s="194"/>
      <c r="G2154" s="194"/>
    </row>
    <row r="2155" spans="3:7" ht="12">
      <c r="C2155" s="158"/>
      <c r="D2155" s="158"/>
      <c r="E2155" s="158"/>
      <c r="F2155" s="158"/>
      <c r="G2155" s="158"/>
    </row>
    <row r="2156" spans="3:7" ht="24" customHeight="1">
      <c r="C2156" s="194" t="s">
        <v>498</v>
      </c>
      <c r="D2156" s="194"/>
      <c r="E2156" s="194"/>
      <c r="F2156" s="194"/>
      <c r="G2156" s="194"/>
    </row>
    <row r="2159" spans="3:7" ht="12">
      <c r="C2159" s="171"/>
      <c r="D2159" s="171"/>
      <c r="E2159" s="171"/>
      <c r="F2159" s="171"/>
      <c r="G2159" s="171"/>
    </row>
  </sheetData>
  <sheetProtection/>
  <mergeCells count="59">
    <mergeCell ref="C2159:G2159"/>
    <mergeCell ref="C2146:G2146"/>
    <mergeCell ref="C2148:G2148"/>
    <mergeCell ref="C2150:G2150"/>
    <mergeCell ref="C2152:G2152"/>
    <mergeCell ref="C2156:G2156"/>
    <mergeCell ref="C2138:F2138"/>
    <mergeCell ref="C2139:F2139"/>
    <mergeCell ref="C2144:G2144"/>
    <mergeCell ref="C2154:G2154"/>
    <mergeCell ref="C2132:F2132"/>
    <mergeCell ref="C2133:F2133"/>
    <mergeCell ref="C2135:F2135"/>
    <mergeCell ref="C2130:G2130"/>
    <mergeCell ref="C2134:F2134"/>
    <mergeCell ref="C2062:F2062"/>
    <mergeCell ref="C2126:F2126"/>
    <mergeCell ref="C2073:F2073"/>
    <mergeCell ref="C2074:F2074"/>
    <mergeCell ref="C702:F702"/>
    <mergeCell ref="C703:F703"/>
    <mergeCell ref="C718:F718"/>
    <mergeCell ref="C1347:F1347"/>
    <mergeCell ref="C643:F643"/>
    <mergeCell ref="C649:F649"/>
    <mergeCell ref="C655:F655"/>
    <mergeCell ref="C664:F664"/>
    <mergeCell ref="C597:F597"/>
    <mergeCell ref="C602:F602"/>
    <mergeCell ref="C603:F603"/>
    <mergeCell ref="C623:F623"/>
    <mergeCell ref="C517:F517"/>
    <mergeCell ref="C573:F573"/>
    <mergeCell ref="C574:F574"/>
    <mergeCell ref="C588:F588"/>
    <mergeCell ref="C365:F365"/>
    <mergeCell ref="C496:F496"/>
    <mergeCell ref="C507:F507"/>
    <mergeCell ref="C508:F508"/>
    <mergeCell ref="C187:F187"/>
    <mergeCell ref="C197:F197"/>
    <mergeCell ref="C453:F453"/>
    <mergeCell ref="C222:F222"/>
    <mergeCell ref="C233:F233"/>
    <mergeCell ref="C234:F234"/>
    <mergeCell ref="C247:F247"/>
    <mergeCell ref="C273:F273"/>
    <mergeCell ref="C282:F282"/>
    <mergeCell ref="C364:F364"/>
    <mergeCell ref="A1:G1"/>
    <mergeCell ref="A3:G3"/>
    <mergeCell ref="C2136:F2136"/>
    <mergeCell ref="C32:F32"/>
    <mergeCell ref="C47:F47"/>
    <mergeCell ref="C56:F56"/>
    <mergeCell ref="C136:F136"/>
    <mergeCell ref="C157:F157"/>
    <mergeCell ref="C164:F164"/>
    <mergeCell ref="C181:F181"/>
  </mergeCells>
  <printOptions/>
  <pageMargins left="0.59" right="0.59" top="0.59" bottom="0.59" header="0.51" footer="0.31"/>
  <pageSetup fitToHeight="2" horizontalDpi="600" verticalDpi="600" orientation="portrait" paperSize="9" scale="67"/>
  <rowBreaks count="1" manualBreakCount="1">
    <brk id="212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Brigitte Pittschieler</dc:creator>
  <cp:keywords/>
  <dc:description/>
  <cp:lastModifiedBy>Tania Chiminazzo</cp:lastModifiedBy>
  <cp:lastPrinted>2014-04-04T14:32:47Z</cp:lastPrinted>
  <dcterms:created xsi:type="dcterms:W3CDTF">2012-08-30T12:58:50Z</dcterms:created>
  <dcterms:modified xsi:type="dcterms:W3CDTF">2014-04-09T09:26:07Z</dcterms:modified>
  <cp:category/>
  <cp:version/>
  <cp:contentType/>
  <cp:contentStatus/>
</cp:coreProperties>
</file>